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C66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8" i="63" l="1"/>
  <c r="AB84"/>
  <c r="AB80"/>
  <c r="AB64"/>
  <c r="AB60"/>
  <c r="AB52"/>
  <c r="AB48"/>
  <c r="AB32"/>
  <c r="AB4"/>
  <c r="AB85"/>
  <c r="AB89" i="62"/>
  <c r="AB85"/>
  <c r="AB81"/>
  <c r="AB20"/>
  <c r="AB88" i="61"/>
  <c r="AB84"/>
  <c r="AB80"/>
  <c r="AB76"/>
  <c r="AB72"/>
  <c r="AB64"/>
  <c r="AB60"/>
  <c r="AB56"/>
  <c r="AB48"/>
  <c r="AB40"/>
  <c r="AB36"/>
  <c r="AB32"/>
  <c r="AB24"/>
  <c r="AB20"/>
  <c r="AB16"/>
  <c r="AB12"/>
  <c r="AB8"/>
  <c r="AB4"/>
  <c r="AB89"/>
  <c r="AA66" i="63"/>
  <c r="AA12"/>
  <c r="AA10"/>
  <c r="AA8"/>
  <c r="AA6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2" l="1"/>
  <c r="F68" i="56"/>
  <c r="F80" i="57"/>
  <c r="F70"/>
  <c r="F34"/>
  <c r="F30"/>
  <c r="F24"/>
  <c r="F10"/>
  <c r="F88" i="58"/>
  <c r="F66" i="61"/>
  <c r="F52" i="63"/>
  <c r="F84" i="62"/>
  <c r="C99" i="63"/>
  <c r="F34" i="62"/>
  <c r="F88" i="61"/>
  <c r="B99"/>
  <c r="B99" i="56"/>
  <c r="F36" i="55"/>
  <c r="C99"/>
  <c r="F1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O44" s="1"/>
  <c r="N48"/>
  <c r="O48" s="1"/>
  <c r="N52"/>
  <c r="N55"/>
  <c r="N56"/>
  <c r="O56" s="1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N91"/>
  <c r="N92"/>
  <c r="N95"/>
  <c r="N96"/>
  <c r="O96" s="1"/>
  <c r="I99"/>
  <c r="N81"/>
  <c r="O81" s="1"/>
  <c r="N82"/>
  <c r="N85"/>
  <c r="O85" s="1"/>
  <c r="N86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O32"/>
  <c r="V40"/>
  <c r="V47"/>
  <c r="V16"/>
  <c r="O16"/>
  <c r="O98"/>
  <c r="V24" i="56"/>
  <c r="V26"/>
  <c r="O35"/>
  <c r="V40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64"/>
  <c r="O72"/>
  <c r="O80"/>
  <c r="O92"/>
  <c r="V3"/>
  <c r="V66"/>
  <c r="V82"/>
  <c r="O15" i="56"/>
  <c r="V36"/>
  <c r="O47"/>
  <c r="V52"/>
  <c r="V59"/>
  <c r="O70"/>
  <c r="V94"/>
  <c r="V12" i="55"/>
  <c r="V44"/>
  <c r="V60"/>
  <c r="V11" i="56"/>
  <c r="V18"/>
  <c r="V27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"/>
  <c r="V28"/>
  <c r="V39"/>
  <c r="V44"/>
  <c r="V63"/>
  <c r="V82"/>
  <c r="J99" i="55"/>
  <c r="N24"/>
  <c r="O24" s="1"/>
  <c r="N40"/>
  <c r="O40" s="1"/>
  <c r="N56"/>
  <c r="O56" s="1"/>
  <c r="O71"/>
  <c r="O96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82"/>
  <c r="V64" i="55"/>
  <c r="V68"/>
  <c r="V72"/>
  <c r="V76"/>
  <c r="V80"/>
  <c r="V84"/>
  <c r="V88"/>
  <c r="V92"/>
  <c r="V96"/>
  <c r="F3" i="56"/>
  <c r="F99" s="1"/>
  <c r="V5"/>
  <c r="V9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42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" i="58" l="1"/>
  <c r="O45"/>
  <c r="O24" i="56"/>
  <c r="O4" i="55"/>
  <c r="O45" i="56"/>
  <c r="V74" i="58"/>
  <c r="O84" i="56"/>
  <c r="O76"/>
  <c r="O68"/>
  <c r="O60"/>
  <c r="O52"/>
  <c r="O36"/>
  <c r="O40"/>
  <c r="O92"/>
  <c r="O38" i="55"/>
  <c r="O86"/>
  <c r="O70"/>
  <c r="O46"/>
  <c r="O65" i="58"/>
  <c r="O57"/>
  <c r="G58" i="55"/>
  <c r="O58" s="1"/>
  <c r="G18"/>
  <c r="O18" s="1"/>
  <c r="O26" i="58"/>
  <c r="O22"/>
  <c r="O48" i="57"/>
  <c r="O64"/>
  <c r="O66" i="56"/>
  <c r="O78"/>
  <c r="O62"/>
  <c r="O54"/>
  <c r="O46"/>
  <c r="O30"/>
  <c r="O26"/>
  <c r="O10"/>
  <c r="O78" i="55"/>
  <c r="O74"/>
  <c r="O66"/>
  <c r="O23" i="56"/>
  <c r="G54" i="55"/>
  <c r="V54" s="1"/>
  <c r="G22"/>
  <c r="V22" s="1"/>
  <c r="O88" i="56"/>
  <c r="O86"/>
  <c r="O17"/>
  <c r="O89"/>
  <c r="O57"/>
  <c r="O29"/>
  <c r="O25"/>
  <c r="O13"/>
  <c r="V51" i="55"/>
  <c r="O30"/>
  <c r="O14"/>
  <c r="O62"/>
  <c r="O9"/>
  <c r="O93" i="58"/>
  <c r="O25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N99" i="61"/>
  <c r="O10" i="55"/>
  <c r="V10"/>
  <c r="F99" i="57"/>
  <c r="O80"/>
  <c r="V80"/>
  <c r="O6" i="55"/>
  <c r="V6"/>
  <c r="V26"/>
  <c r="O26"/>
  <c r="O5" i="57" l="1"/>
  <c r="V58" i="55"/>
  <c r="O43" i="58"/>
  <c r="O4" i="56"/>
  <c r="O9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G14" i="78"/>
  <c r="O92"/>
  <c r="O23"/>
  <c r="K35"/>
  <c r="B33"/>
  <c r="I74"/>
  <c r="J88"/>
  <c r="H13"/>
  <c r="Q30"/>
  <c r="I28"/>
  <c r="N20"/>
  <c r="G75"/>
  <c r="B9"/>
  <c r="B84"/>
  <c r="H82"/>
  <c r="G10"/>
  <c r="K19"/>
  <c r="K74"/>
  <c r="N93"/>
  <c r="N26"/>
  <c r="Q14"/>
  <c r="Q71"/>
  <c r="L37"/>
  <c r="G21"/>
  <c r="B54"/>
  <c r="L34"/>
  <c r="L96"/>
  <c r="Q27"/>
  <c r="Q33"/>
  <c r="I62"/>
  <c r="L94"/>
  <c r="H85"/>
  <c r="O11"/>
  <c r="H16"/>
  <c r="G76"/>
  <c r="P43"/>
  <c r="O8"/>
  <c r="L36"/>
  <c r="N36"/>
  <c r="O91"/>
  <c r="H43"/>
  <c r="I32"/>
  <c r="O10"/>
  <c r="K11"/>
  <c r="B27"/>
  <c r="P23"/>
  <c r="I5"/>
  <c r="G90"/>
  <c r="N17"/>
  <c r="B98"/>
  <c r="I42"/>
  <c r="J91"/>
  <c r="N78"/>
  <c r="B87"/>
  <c r="G98"/>
  <c r="Q68"/>
  <c r="L85"/>
  <c r="P36"/>
  <c r="O30"/>
  <c r="Q58"/>
  <c r="J67"/>
  <c r="L78"/>
  <c r="I6"/>
  <c r="L47"/>
  <c r="F1"/>
  <c r="I16"/>
  <c r="P16"/>
  <c r="I63"/>
  <c r="J18"/>
  <c r="O79"/>
  <c r="N27"/>
  <c r="Q70"/>
  <c r="H79"/>
  <c r="H53"/>
  <c r="I80"/>
  <c r="G84"/>
  <c r="O97"/>
  <c r="Q47"/>
  <c r="I39"/>
  <c r="Q12"/>
  <c r="Q77"/>
  <c r="N48"/>
  <c r="L54"/>
  <c r="O17"/>
  <c r="O47"/>
  <c r="L97"/>
  <c r="J44"/>
  <c r="P47"/>
  <c r="N52"/>
  <c r="O21"/>
  <c r="H21"/>
  <c r="Q96"/>
  <c r="L83"/>
  <c r="N43"/>
  <c r="I13"/>
  <c r="B42"/>
  <c r="P82"/>
  <c r="P74"/>
  <c r="N98"/>
  <c r="G63"/>
  <c r="L51"/>
  <c r="N81"/>
  <c r="B51"/>
  <c r="P80"/>
  <c r="L39"/>
  <c r="N42"/>
  <c r="J89"/>
  <c r="O77"/>
  <c r="I36"/>
  <c r="J81"/>
  <c r="H75"/>
  <c r="I70"/>
  <c r="L3"/>
  <c r="K84"/>
  <c r="I41"/>
  <c r="P66"/>
  <c r="I85"/>
  <c r="G7"/>
  <c r="H56"/>
  <c r="J93"/>
  <c r="I23"/>
  <c r="N88"/>
  <c r="H87"/>
  <c r="L60"/>
  <c r="B35"/>
  <c r="K75"/>
  <c r="N11"/>
  <c r="H26"/>
  <c r="H63"/>
  <c r="H74"/>
  <c r="L80"/>
  <c r="K39"/>
  <c r="J36"/>
  <c r="B85"/>
  <c r="N64"/>
  <c r="G19"/>
  <c r="G2"/>
  <c r="P72"/>
  <c r="B52"/>
  <c r="G79"/>
  <c r="I94"/>
  <c r="G35"/>
  <c r="Q39"/>
  <c r="G52"/>
  <c r="H27"/>
  <c r="K73"/>
  <c r="G45"/>
  <c r="B88"/>
  <c r="N13"/>
  <c r="O43"/>
  <c r="I38"/>
  <c r="K3"/>
  <c r="N79"/>
  <c r="K49"/>
  <c r="O5"/>
  <c r="O62"/>
  <c r="I17"/>
  <c r="B22"/>
  <c r="J54"/>
  <c r="J7"/>
  <c r="P67"/>
  <c r="Q24"/>
  <c r="B89"/>
  <c r="J3"/>
  <c r="O66"/>
  <c r="O89"/>
  <c r="B17"/>
  <c r="P92"/>
  <c r="L93"/>
  <c r="N19"/>
  <c r="P14"/>
  <c r="Q7"/>
  <c r="L21"/>
  <c r="I84"/>
  <c r="Q50"/>
  <c r="P93"/>
  <c r="G29"/>
  <c r="N18"/>
  <c r="K26"/>
  <c r="L89"/>
  <c r="K53"/>
  <c r="Q73"/>
  <c r="J21"/>
  <c r="O54"/>
  <c r="K51"/>
  <c r="P48"/>
  <c r="H90"/>
  <c r="H98"/>
  <c r="O64"/>
  <c r="I20"/>
  <c r="J25"/>
  <c r="J58"/>
  <c r="B90"/>
  <c r="H50"/>
  <c r="N91"/>
  <c r="B10"/>
  <c r="Q87"/>
  <c r="K9"/>
  <c r="H18"/>
  <c r="Q22"/>
  <c r="O96"/>
  <c r="G59"/>
  <c r="H29"/>
  <c r="O88"/>
  <c r="J69"/>
  <c r="P57"/>
  <c r="I91"/>
  <c r="Q26"/>
  <c r="I15"/>
  <c r="J42"/>
  <c r="P69"/>
  <c r="K22"/>
  <c r="O14"/>
  <c r="O67"/>
  <c r="H11"/>
  <c r="H62"/>
  <c r="N5"/>
  <c r="J6"/>
  <c r="N76"/>
  <c r="I12"/>
  <c r="O18"/>
  <c r="L15"/>
  <c r="G11"/>
  <c r="I67"/>
  <c r="G53"/>
  <c r="N84"/>
  <c r="Q49"/>
  <c r="Q35"/>
  <c r="J29"/>
  <c r="G30"/>
  <c r="L62"/>
  <c r="P35"/>
  <c r="H51"/>
  <c r="N51"/>
  <c r="N70"/>
  <c r="L90"/>
  <c r="O63"/>
  <c r="J10"/>
  <c r="J12"/>
  <c r="L20"/>
  <c r="L88"/>
  <c r="B48"/>
  <c r="G50"/>
  <c r="B50"/>
  <c r="H95"/>
  <c r="O95"/>
  <c r="K44"/>
  <c r="I35"/>
  <c r="B74"/>
  <c r="O71"/>
  <c r="G58"/>
  <c r="Q10"/>
  <c r="I47"/>
  <c r="L76"/>
  <c r="O58"/>
  <c r="O19"/>
  <c r="L82"/>
  <c r="Q54"/>
  <c r="L38"/>
  <c r="N28"/>
  <c r="I75"/>
  <c r="H25"/>
  <c r="O56"/>
  <c r="O55"/>
  <c r="K48"/>
  <c r="N63"/>
  <c r="Q57"/>
  <c r="B45"/>
  <c r="Q17"/>
  <c r="J82"/>
  <c r="I24"/>
  <c r="B11"/>
  <c r="P39"/>
  <c r="B92"/>
  <c r="P59"/>
  <c r="O68"/>
  <c r="K10"/>
  <c r="I69"/>
  <c r="O82"/>
  <c r="N22"/>
  <c r="L26"/>
  <c r="O69"/>
  <c r="G23"/>
  <c r="N21"/>
  <c r="N56"/>
  <c r="H64"/>
  <c r="L95"/>
  <c r="G38"/>
  <c r="N96"/>
  <c r="Q67"/>
  <c r="K34"/>
  <c r="K12"/>
  <c r="Q55"/>
  <c r="J53"/>
  <c r="H49"/>
  <c r="I87"/>
  <c r="K30"/>
  <c r="K96"/>
  <c r="K52"/>
  <c r="B12"/>
  <c r="Q29"/>
  <c r="L71"/>
  <c r="B81"/>
  <c r="P52"/>
  <c r="L49"/>
  <c r="O39"/>
  <c r="O9"/>
  <c r="N38"/>
  <c r="O42"/>
  <c r="P87"/>
  <c r="J20"/>
  <c r="D1"/>
  <c r="H30"/>
  <c r="Q84"/>
  <c r="K15"/>
  <c r="L75"/>
  <c r="O4"/>
  <c r="K95"/>
  <c r="H77"/>
  <c r="Q75"/>
  <c r="P27"/>
  <c r="G95"/>
  <c r="B7"/>
  <c r="N87"/>
  <c r="J66"/>
  <c r="B70"/>
  <c r="K20"/>
  <c r="I73"/>
  <c r="L16"/>
  <c r="L5"/>
  <c r="H31"/>
  <c r="G78"/>
  <c r="B18"/>
  <c r="I10"/>
  <c r="G66"/>
  <c r="B72"/>
  <c r="K50"/>
  <c r="L9"/>
  <c r="K33"/>
  <c r="I78"/>
  <c r="H15"/>
  <c r="H28"/>
  <c r="N6"/>
  <c r="P30"/>
  <c r="J60"/>
  <c r="K68"/>
  <c r="P5"/>
  <c r="B6"/>
  <c r="P55"/>
  <c r="J16"/>
  <c r="Q80"/>
  <c r="J34"/>
  <c r="K5"/>
  <c r="Q59"/>
  <c r="L91"/>
  <c r="I18"/>
  <c r="O45"/>
  <c r="G64"/>
  <c r="P42"/>
  <c r="Q62"/>
  <c r="P76"/>
  <c r="G49"/>
  <c r="G86"/>
  <c r="O85"/>
  <c r="I58"/>
  <c r="J26"/>
  <c r="G40"/>
  <c r="P28"/>
  <c r="B63"/>
  <c r="I34"/>
  <c r="J98"/>
  <c r="J57"/>
  <c r="G83"/>
  <c r="B38"/>
  <c r="H89"/>
  <c r="O75"/>
  <c r="O44"/>
  <c r="J56"/>
  <c r="G42"/>
  <c r="O3"/>
  <c r="K24"/>
  <c r="Q85"/>
  <c r="B53"/>
  <c r="Q76"/>
  <c r="K7"/>
  <c r="J63"/>
  <c r="K86"/>
  <c r="Q44"/>
  <c r="P49"/>
  <c r="O25"/>
  <c r="P73"/>
  <c r="I44"/>
  <c r="K27"/>
  <c r="P64"/>
  <c r="P96"/>
  <c r="B94"/>
  <c r="H67"/>
  <c r="P75"/>
  <c r="K23"/>
  <c r="H42"/>
  <c r="N57"/>
  <c r="P12"/>
  <c r="G18"/>
  <c r="N68"/>
  <c r="G48"/>
  <c r="K65"/>
  <c r="J9"/>
  <c r="I26"/>
  <c r="O15"/>
  <c r="O81"/>
  <c r="B14"/>
  <c r="O72"/>
  <c r="N41"/>
  <c r="H5"/>
  <c r="Q25"/>
  <c r="I27"/>
  <c r="G33"/>
  <c r="L65"/>
  <c r="H55"/>
  <c r="J30"/>
  <c r="G97"/>
  <c r="G87"/>
  <c r="N34"/>
  <c r="L98"/>
  <c r="L53"/>
  <c r="P37"/>
  <c r="Q40"/>
  <c r="G6"/>
  <c r="K29"/>
  <c r="G31"/>
  <c r="G47"/>
  <c r="N10"/>
  <c r="G36"/>
  <c r="G96"/>
  <c r="L72"/>
  <c r="H46"/>
  <c r="G71"/>
  <c r="N7"/>
  <c r="J52"/>
  <c r="N90"/>
  <c r="B82"/>
  <c r="J39"/>
  <c r="P81"/>
  <c r="I81"/>
  <c r="G20"/>
  <c r="Q66"/>
  <c r="N85"/>
  <c r="H7"/>
  <c r="K58"/>
  <c r="J11"/>
  <c r="Q81"/>
  <c r="K85"/>
  <c r="J65"/>
  <c r="Q51"/>
  <c r="N67"/>
  <c r="I59"/>
  <c r="K38"/>
  <c r="G8"/>
  <c r="O51"/>
  <c r="L70"/>
  <c r="O46"/>
  <c r="G44"/>
  <c r="H36"/>
  <c r="J5"/>
  <c r="J68"/>
  <c r="L7"/>
  <c r="H68"/>
  <c r="O57"/>
  <c r="I7"/>
  <c r="L46"/>
  <c r="N35"/>
  <c r="B43"/>
  <c r="B5"/>
  <c r="P40"/>
  <c r="B46"/>
  <c r="P44"/>
  <c r="L14"/>
  <c r="O28"/>
  <c r="H93"/>
  <c r="N16"/>
  <c r="N74"/>
  <c r="H58"/>
  <c r="N65"/>
  <c r="O74"/>
  <c r="B80"/>
  <c r="N39"/>
  <c r="I43"/>
  <c r="H12"/>
  <c r="N30"/>
  <c r="E1"/>
  <c r="L28"/>
  <c r="Q3"/>
  <c r="K54"/>
  <c r="H48"/>
  <c r="I50"/>
  <c r="P15"/>
  <c r="J49"/>
  <c r="J41"/>
  <c r="P32"/>
  <c r="B97"/>
  <c r="I95"/>
  <c r="I22"/>
  <c r="Q79"/>
  <c r="L48"/>
  <c r="H61"/>
  <c r="I92"/>
  <c r="O90"/>
  <c r="B78"/>
  <c r="H81"/>
  <c r="I4"/>
  <c r="J40"/>
  <c r="P20"/>
  <c r="H19"/>
  <c r="H38"/>
  <c r="N66"/>
  <c r="H60"/>
  <c r="P9"/>
  <c r="O24"/>
  <c r="O33"/>
  <c r="G60"/>
  <c r="B56"/>
  <c r="N54"/>
  <c r="H44"/>
  <c r="K14"/>
  <c r="H91"/>
  <c r="N47"/>
  <c r="O83"/>
  <c r="L84"/>
  <c r="N53"/>
  <c r="H32"/>
  <c r="Q88"/>
  <c r="I61"/>
  <c r="P53"/>
  <c r="G32"/>
  <c r="K90"/>
  <c r="K37"/>
  <c r="K55"/>
  <c r="P62"/>
  <c r="J46"/>
  <c r="H3"/>
  <c r="G3"/>
  <c r="K41"/>
  <c r="G77"/>
  <c r="N72"/>
  <c r="I57"/>
  <c r="G13"/>
  <c r="H20"/>
  <c r="G67"/>
  <c r="P34"/>
  <c r="O60"/>
  <c r="I49"/>
  <c r="P79"/>
  <c r="L17"/>
  <c r="P63"/>
  <c r="N14"/>
  <c r="P94"/>
  <c r="Q37"/>
  <c r="G85"/>
  <c r="N69"/>
  <c r="G93"/>
  <c r="L24"/>
  <c r="Q97"/>
  <c r="Q60"/>
  <c r="Q83"/>
  <c r="K88"/>
  <c r="G81"/>
  <c r="L43"/>
  <c r="I79"/>
  <c r="J96"/>
  <c r="K62"/>
  <c r="N12"/>
  <c r="H70"/>
  <c r="H66"/>
  <c r="I56"/>
  <c r="G56"/>
  <c r="L40"/>
  <c r="B21"/>
  <c r="K59"/>
  <c r="L67"/>
  <c r="K47"/>
  <c r="K16"/>
  <c r="N3"/>
  <c r="O59"/>
  <c r="L27"/>
  <c r="B69"/>
  <c r="K98"/>
  <c r="H39"/>
  <c r="L77"/>
  <c r="N62"/>
  <c r="B32"/>
  <c r="P50"/>
  <c r="H97"/>
  <c r="I9"/>
  <c r="P13"/>
  <c r="O31"/>
  <c r="K32"/>
  <c r="N9"/>
  <c r="K78"/>
  <c r="Q6"/>
  <c r="G39"/>
  <c r="I11"/>
  <c r="K42"/>
  <c r="I51"/>
  <c r="G12"/>
  <c r="Q53"/>
  <c r="Q38"/>
  <c r="P95"/>
  <c r="G16"/>
  <c r="O36"/>
  <c r="N86"/>
  <c r="J77"/>
  <c r="G34"/>
  <c r="J75"/>
  <c r="O73"/>
  <c r="J32"/>
  <c r="I45"/>
  <c r="H86"/>
  <c r="B67"/>
  <c r="L13"/>
  <c r="Q23"/>
  <c r="P90"/>
  <c r="L68"/>
  <c r="I54"/>
  <c r="H72"/>
  <c r="Q9"/>
  <c r="P29"/>
  <c r="B66"/>
  <c r="B91"/>
  <c r="H57"/>
  <c r="N49"/>
  <c r="L33"/>
  <c r="B76"/>
  <c r="N8"/>
  <c r="B30"/>
  <c r="O20"/>
  <c r="J84"/>
  <c r="K6"/>
  <c r="G51"/>
  <c r="Q64"/>
  <c r="N59"/>
  <c r="Q69"/>
  <c r="P56"/>
  <c r="I29"/>
  <c r="B39"/>
  <c r="I14"/>
  <c r="J79"/>
  <c r="B57"/>
  <c r="K8"/>
  <c r="N95"/>
  <c r="Q42"/>
  <c r="B49"/>
  <c r="I21"/>
  <c r="L57"/>
  <c r="L79"/>
  <c r="P11"/>
  <c r="H83"/>
  <c r="K81"/>
  <c r="Q19"/>
  <c r="B83"/>
  <c r="J97"/>
  <c r="P70"/>
  <c r="B96"/>
  <c r="P7"/>
  <c r="K36"/>
  <c r="I76"/>
  <c r="Q32"/>
  <c r="B95"/>
  <c r="N15"/>
  <c r="K76"/>
  <c r="L81"/>
  <c r="K82"/>
  <c r="B36"/>
  <c r="O98"/>
  <c r="H6"/>
  <c r="I93"/>
  <c r="K94"/>
  <c r="P84"/>
  <c r="B31"/>
  <c r="N71"/>
  <c r="Q52"/>
  <c r="K69"/>
  <c r="Q93"/>
  <c r="O65"/>
  <c r="G73"/>
  <c r="J64"/>
  <c r="J45"/>
  <c r="J92"/>
  <c r="O16"/>
  <c r="H23"/>
  <c r="B60"/>
  <c r="G61"/>
  <c r="B58"/>
  <c r="N77"/>
  <c r="G92"/>
  <c r="P33"/>
  <c r="P98"/>
  <c r="O84"/>
  <c r="I82"/>
  <c r="L32"/>
  <c r="G41"/>
  <c r="P68"/>
  <c r="L59"/>
  <c r="G26"/>
  <c r="O32"/>
  <c r="O37"/>
  <c r="I72"/>
  <c r="I30"/>
  <c r="L66"/>
  <c r="J59"/>
  <c r="K61"/>
  <c r="O70"/>
  <c r="B41"/>
  <c r="I88"/>
  <c r="J38"/>
  <c r="L12"/>
  <c r="N92"/>
  <c r="N40"/>
  <c r="O53"/>
  <c r="N44"/>
  <c r="H37"/>
  <c r="N24"/>
  <c r="O7"/>
  <c r="K57"/>
  <c r="Q11"/>
  <c r="J22"/>
  <c r="C1"/>
  <c r="B79"/>
  <c r="K89"/>
  <c r="J86"/>
  <c r="H47"/>
  <c r="O76"/>
  <c r="P61"/>
  <c r="G22"/>
  <c r="Q74"/>
  <c r="J23"/>
  <c r="K45"/>
  <c r="O29"/>
  <c r="O35"/>
  <c r="G82"/>
  <c r="Q72"/>
  <c r="L92"/>
  <c r="K83"/>
  <c r="L29"/>
  <c r="K67"/>
  <c r="K80"/>
  <c r="H4"/>
  <c r="H71"/>
  <c r="K92"/>
  <c r="J51"/>
  <c r="N94"/>
  <c r="Q5"/>
  <c r="G80"/>
  <c r="Q20"/>
  <c r="J24"/>
  <c r="B3"/>
  <c r="L19"/>
  <c r="H35"/>
  <c r="H59"/>
  <c r="B2"/>
  <c r="K40"/>
  <c r="I77"/>
  <c r="L45"/>
  <c r="L23"/>
  <c r="B68"/>
  <c r="G74"/>
  <c r="I31"/>
  <c r="O78"/>
  <c r="I25"/>
  <c r="L41"/>
  <c r="N31"/>
  <c r="B29"/>
  <c r="O13"/>
  <c r="J19"/>
  <c r="G65"/>
  <c r="B15"/>
  <c r="Q15"/>
  <c r="L87"/>
  <c r="O80"/>
  <c r="I83"/>
  <c r="J35"/>
  <c r="B86"/>
  <c r="Q31"/>
  <c r="O49"/>
  <c r="J62"/>
  <c r="Q41"/>
  <c r="Q13"/>
  <c r="I60"/>
  <c r="B16"/>
  <c r="H92"/>
  <c r="N45"/>
  <c r="O86"/>
  <c r="O27"/>
  <c r="P6"/>
  <c r="B65"/>
  <c r="G88"/>
  <c r="P8"/>
  <c r="J83"/>
  <c r="I46"/>
  <c r="Q8"/>
  <c r="Q63"/>
  <c r="Q28"/>
  <c r="L73"/>
  <c r="B61"/>
  <c r="J15"/>
  <c r="H40"/>
  <c r="G5"/>
  <c r="Q95"/>
  <c r="H45"/>
  <c r="N32"/>
  <c r="I97"/>
  <c r="J72"/>
  <c r="B24"/>
  <c r="L61"/>
  <c r="P31"/>
  <c r="H2"/>
  <c r="O22"/>
  <c r="N75"/>
  <c r="L42"/>
  <c r="L30"/>
  <c r="H69"/>
  <c r="P24"/>
  <c r="I48"/>
  <c r="Q82"/>
  <c r="P19"/>
  <c r="K77"/>
  <c r="I33"/>
  <c r="I53"/>
  <c r="L6"/>
  <c r="P54"/>
  <c r="Q90"/>
  <c r="K4"/>
  <c r="B59"/>
  <c r="N55"/>
  <c r="O87"/>
  <c r="J4"/>
  <c r="G55"/>
  <c r="B62"/>
  <c r="I8"/>
  <c r="Q94"/>
  <c r="I71"/>
  <c r="P78"/>
  <c r="O38"/>
  <c r="J50"/>
  <c r="J90"/>
  <c r="B34"/>
  <c r="L74"/>
  <c r="Q92"/>
  <c r="I98"/>
  <c r="J13"/>
  <c r="G9"/>
  <c r="P88"/>
  <c r="N80"/>
  <c r="J74"/>
  <c r="L52"/>
  <c r="L58"/>
  <c r="N46"/>
  <c r="P17"/>
  <c r="J48"/>
  <c r="G25"/>
  <c r="G89"/>
  <c r="B77"/>
  <c r="N61"/>
  <c r="B37"/>
  <c r="N58"/>
  <c r="H94"/>
  <c r="N89"/>
  <c r="O48"/>
  <c r="H84"/>
  <c r="I52"/>
  <c r="L64"/>
  <c r="G91"/>
  <c r="P77"/>
  <c r="N60"/>
  <c r="K70"/>
  <c r="N83"/>
  <c r="O93"/>
  <c r="J94"/>
  <c r="P89"/>
  <c r="P85"/>
  <c r="Q91"/>
  <c r="L69"/>
  <c r="I89"/>
  <c r="J71"/>
  <c r="L22"/>
  <c r="J8"/>
  <c r="G4"/>
  <c r="O61"/>
  <c r="K79"/>
  <c r="I19"/>
  <c r="B71"/>
  <c r="N37"/>
  <c r="L31"/>
  <c r="K72"/>
  <c r="H54"/>
  <c r="I65"/>
  <c r="H10"/>
  <c r="J95"/>
  <c r="N33"/>
  <c r="K64"/>
  <c r="B40"/>
  <c r="H65"/>
  <c r="G24"/>
  <c r="N50"/>
  <c r="B55"/>
  <c r="N25"/>
  <c r="Q48"/>
  <c r="G46"/>
  <c r="L4"/>
  <c r="B64"/>
  <c r="B19"/>
  <c r="O41"/>
  <c r="Q34"/>
  <c r="K21"/>
  <c r="L10"/>
  <c r="K97"/>
  <c r="L18"/>
  <c r="J37"/>
  <c r="Q86"/>
  <c r="B44"/>
  <c r="H22"/>
  <c r="H14"/>
  <c r="K46"/>
  <c r="H8"/>
  <c r="B93"/>
  <c r="O50"/>
  <c r="K13"/>
  <c r="B23"/>
  <c r="Q21"/>
  <c r="H88"/>
  <c r="H9"/>
  <c r="J80"/>
  <c r="P45"/>
  <c r="L44"/>
  <c r="P58"/>
  <c r="J14"/>
  <c r="K18"/>
  <c r="L25"/>
  <c r="B47"/>
  <c r="P51"/>
  <c r="H96"/>
  <c r="P86"/>
  <c r="K66"/>
  <c r="K17"/>
  <c r="N29"/>
  <c r="P3"/>
  <c r="J28"/>
  <c r="P22"/>
  <c r="J55"/>
  <c r="L56"/>
  <c r="I40"/>
  <c r="K25"/>
  <c r="K91"/>
  <c r="Q36"/>
  <c r="J73"/>
  <c r="H34"/>
  <c r="B28"/>
  <c r="B75"/>
  <c r="L50"/>
  <c r="N4"/>
  <c r="K28"/>
  <c r="O26"/>
  <c r="P60"/>
  <c r="H52"/>
  <c r="H80"/>
  <c r="K31"/>
  <c r="J47"/>
  <c r="J78"/>
  <c r="B8"/>
  <c r="G68"/>
  <c r="P71"/>
  <c r="H24"/>
  <c r="G72"/>
  <c r="L55"/>
  <c r="J27"/>
  <c r="Q89"/>
  <c r="O40"/>
  <c r="P41"/>
  <c r="P10"/>
  <c r="N97"/>
  <c r="K93"/>
  <c r="I64"/>
  <c r="L11"/>
  <c r="O34"/>
  <c r="K63"/>
  <c r="J43"/>
  <c r="G54"/>
  <c r="P25"/>
  <c r="P91"/>
  <c r="Q98"/>
  <c r="K43"/>
  <c r="Q65"/>
  <c r="H78"/>
  <c r="P65"/>
  <c r="K87"/>
  <c r="P83"/>
  <c r="K56"/>
  <c r="J85"/>
  <c r="B20"/>
  <c r="B25"/>
  <c r="G94"/>
  <c r="Q43"/>
  <c r="G43"/>
  <c r="P38"/>
  <c r="I96"/>
  <c r="K71"/>
  <c r="P26"/>
  <c r="B73"/>
  <c r="O52"/>
  <c r="J61"/>
  <c r="O94"/>
  <c r="Q78"/>
  <c r="B26"/>
  <c r="P4"/>
  <c r="P18"/>
  <c r="B4"/>
  <c r="L86"/>
  <c r="N23"/>
  <c r="Q46"/>
  <c r="H76"/>
  <c r="G27"/>
  <c r="H41"/>
  <c r="O12"/>
  <c r="J87"/>
  <c r="Q16"/>
  <c r="I68"/>
  <c r="P21"/>
  <c r="G57"/>
  <c r="H33"/>
  <c r="L35"/>
  <c r="G37"/>
  <c r="Q18"/>
  <c r="H17"/>
  <c r="I90"/>
  <c r="I86"/>
  <c r="G62"/>
  <c r="O6"/>
  <c r="P97"/>
  <c r="J31"/>
  <c r="N73"/>
  <c r="G15"/>
  <c r="J76"/>
  <c r="L63"/>
  <c r="I37"/>
  <c r="Q45"/>
  <c r="I3"/>
  <c r="K60"/>
  <c r="G70"/>
  <c r="L8"/>
  <c r="J17"/>
  <c r="Q61"/>
  <c r="G69"/>
  <c r="G28"/>
  <c r="H73"/>
  <c r="Q4"/>
  <c r="G17"/>
  <c r="J33"/>
  <c r="I66"/>
  <c r="I55"/>
  <c r="J70"/>
  <c r="B13"/>
  <c r="N82"/>
  <c r="P46"/>
  <c r="Q56"/>
  <c r="R82" l="1"/>
  <c r="F13"/>
  <c r="E13"/>
  <c r="D13"/>
  <c r="C13"/>
  <c r="M55"/>
  <c r="M66"/>
  <c r="I99"/>
  <c r="M3"/>
  <c r="M37"/>
  <c r="R73"/>
  <c r="M86"/>
  <c r="M90"/>
  <c r="M68"/>
  <c r="R23"/>
  <c r="E4"/>
  <c r="D4"/>
  <c r="C4"/>
  <c r="F4"/>
  <c r="F26"/>
  <c r="D26"/>
  <c r="C26"/>
  <c r="E26"/>
  <c r="E73"/>
  <c r="C73"/>
  <c r="D73"/>
  <c r="F73"/>
  <c r="M96"/>
  <c r="F25"/>
  <c r="D25"/>
  <c r="C25"/>
  <c r="E25"/>
  <c r="D20"/>
  <c r="E20"/>
  <c r="C20"/>
  <c r="F20"/>
  <c r="M64"/>
  <c r="R97"/>
  <c r="E8"/>
  <c r="D8"/>
  <c r="C8"/>
  <c r="F8"/>
  <c r="R4"/>
  <c r="E75"/>
  <c r="C75"/>
  <c r="F75"/>
  <c r="D75"/>
  <c r="D28"/>
  <c r="E28"/>
  <c r="F28"/>
  <c r="C28"/>
  <c r="M40"/>
  <c r="P99"/>
  <c r="R29"/>
  <c r="F47"/>
  <c r="D47"/>
  <c r="E47"/>
  <c r="C47"/>
  <c r="F23"/>
  <c r="D23"/>
  <c r="C23"/>
  <c r="E23"/>
  <c r="D93"/>
  <c r="F93"/>
  <c r="E93"/>
  <c r="C93"/>
  <c r="D44"/>
  <c r="C44"/>
  <c r="F44"/>
  <c r="E44"/>
  <c r="E19"/>
  <c r="D19"/>
  <c r="F19"/>
  <c r="C19"/>
  <c r="E64"/>
  <c r="F64"/>
  <c r="C64"/>
  <c r="D64"/>
  <c r="R25"/>
  <c r="C55"/>
  <c r="F55"/>
  <c r="E55"/>
  <c r="D55"/>
  <c r="R50"/>
  <c r="F40"/>
  <c r="E40"/>
  <c r="D40"/>
  <c r="C40"/>
  <c r="R33"/>
  <c r="M65"/>
  <c r="R37"/>
  <c r="C71"/>
  <c r="D71"/>
  <c r="E71"/>
  <c r="F71"/>
  <c r="M19"/>
  <c r="M89"/>
  <c r="R83"/>
  <c r="R60"/>
  <c r="M52"/>
  <c r="R89"/>
  <c r="R58"/>
  <c r="D37"/>
  <c r="F37"/>
  <c r="C37"/>
  <c r="E37"/>
  <c r="R61"/>
  <c r="C77"/>
  <c r="F77"/>
  <c r="D77"/>
  <c r="E77"/>
  <c r="R46"/>
  <c r="R80"/>
  <c r="M98"/>
  <c r="D34"/>
  <c r="C34"/>
  <c r="E34"/>
  <c r="F34"/>
  <c r="M71"/>
  <c r="M8"/>
  <c r="F62"/>
  <c r="E62"/>
  <c r="C62"/>
  <c r="D62"/>
  <c r="R55"/>
  <c r="E59"/>
  <c r="D59"/>
  <c r="C59"/>
  <c r="F59"/>
  <c r="M53"/>
  <c r="M33"/>
  <c r="M48"/>
  <c r="R75"/>
  <c r="E24"/>
  <c r="D24"/>
  <c r="C24"/>
  <c r="F24"/>
  <c r="M97"/>
  <c r="R32"/>
  <c r="F61"/>
  <c r="C61"/>
  <c r="D61"/>
  <c r="E61"/>
  <c r="M46"/>
  <c r="E65"/>
  <c r="D65"/>
  <c r="C65"/>
  <c r="F65"/>
  <c r="R45"/>
  <c r="D16"/>
  <c r="E16"/>
  <c r="C16"/>
  <c r="F16"/>
  <c r="M60"/>
  <c r="F86"/>
  <c r="E86"/>
  <c r="D86"/>
  <c r="C86"/>
  <c r="M83"/>
  <c r="F15"/>
  <c r="E15"/>
  <c r="D15"/>
  <c r="C15"/>
  <c r="C29"/>
  <c r="E29"/>
  <c r="F29"/>
  <c r="D29"/>
  <c r="R31"/>
  <c r="M25"/>
  <c r="M31"/>
  <c r="C68"/>
  <c r="D68"/>
  <c r="F68"/>
  <c r="E68"/>
  <c r="M77"/>
  <c r="C3"/>
  <c r="E3"/>
  <c r="B99"/>
  <c r="F3"/>
  <c r="D3"/>
  <c r="R94"/>
  <c r="C79"/>
  <c r="F79"/>
  <c r="E79"/>
  <c r="D79"/>
  <c r="R24"/>
  <c r="R44"/>
  <c r="R40"/>
  <c r="R92"/>
  <c r="M88"/>
  <c r="D41"/>
  <c r="E41"/>
  <c r="C41"/>
  <c r="F41"/>
  <c r="M30"/>
  <c r="M72"/>
  <c r="M82"/>
  <c r="R77"/>
  <c r="D58"/>
  <c r="E58"/>
  <c r="C58"/>
  <c r="F58"/>
  <c r="D60"/>
  <c r="C60"/>
  <c r="F60"/>
  <c r="E60"/>
  <c r="R71"/>
  <c r="F31"/>
  <c r="D31"/>
  <c r="C31"/>
  <c r="E31"/>
  <c r="M93"/>
  <c r="D36"/>
  <c r="F36"/>
  <c r="E36"/>
  <c r="C36"/>
  <c r="R15"/>
  <c r="E95"/>
  <c r="D95"/>
  <c r="F95"/>
  <c r="C95"/>
  <c r="M76"/>
  <c r="C96"/>
  <c r="E96"/>
  <c r="F96"/>
  <c r="D96"/>
  <c r="D83"/>
  <c r="F83"/>
  <c r="C83"/>
  <c r="E83"/>
  <c r="M21"/>
  <c r="C49"/>
  <c r="D49"/>
  <c r="E49"/>
  <c r="F49"/>
  <c r="R95"/>
  <c r="E57"/>
  <c r="C57"/>
  <c r="D57"/>
  <c r="F57"/>
  <c r="M14"/>
  <c r="C39"/>
  <c r="F39"/>
  <c r="D39"/>
  <c r="E39"/>
  <c r="M29"/>
  <c r="R59"/>
  <c r="E30"/>
  <c r="D30"/>
  <c r="C30"/>
  <c r="F30"/>
  <c r="R8"/>
  <c r="C76"/>
  <c r="E76"/>
  <c r="D76"/>
  <c r="F76"/>
  <c r="R49"/>
  <c r="D91"/>
  <c r="F91"/>
  <c r="C91"/>
  <c r="E91"/>
  <c r="E66"/>
  <c r="D66"/>
  <c r="F66"/>
  <c r="C66"/>
  <c r="M54"/>
  <c r="E67"/>
  <c r="F67"/>
  <c r="C67"/>
  <c r="D67"/>
  <c r="M45"/>
  <c r="R86"/>
  <c r="M51"/>
  <c r="M11"/>
  <c r="R9"/>
  <c r="M9"/>
  <c r="D32"/>
  <c r="F32"/>
  <c r="E32"/>
  <c r="C32"/>
  <c r="R62"/>
  <c r="F69"/>
  <c r="C69"/>
  <c r="E69"/>
  <c r="D69"/>
  <c r="R3"/>
  <c r="N99"/>
  <c r="C21"/>
  <c r="F21"/>
  <c r="E21"/>
  <c r="D21"/>
  <c r="M56"/>
  <c r="R12"/>
  <c r="M79"/>
  <c r="R69"/>
  <c r="R14"/>
  <c r="M49"/>
  <c r="M57"/>
  <c r="R72"/>
  <c r="G99"/>
  <c r="H99"/>
  <c r="M61"/>
  <c r="R53"/>
  <c r="R47"/>
  <c r="R54"/>
  <c r="D56"/>
  <c r="C56"/>
  <c r="F56"/>
  <c r="E56"/>
  <c r="R66"/>
  <c r="M4"/>
  <c r="F78"/>
  <c r="C78"/>
  <c r="D78"/>
  <c r="E78"/>
  <c r="M92"/>
  <c r="M22"/>
  <c r="M95"/>
  <c r="D97"/>
  <c r="F97"/>
  <c r="E97"/>
  <c r="C97"/>
  <c r="M50"/>
  <c r="Q99"/>
  <c r="R30"/>
  <c r="M43"/>
  <c r="R39"/>
  <c r="E80"/>
  <c r="D80"/>
  <c r="C80"/>
  <c r="F80"/>
  <c r="R65"/>
  <c r="R74"/>
  <c r="R16"/>
  <c r="F46"/>
  <c r="D46"/>
  <c r="C46"/>
  <c r="E46"/>
  <c r="E5"/>
  <c r="D5"/>
  <c r="F5"/>
  <c r="C5"/>
  <c r="E43"/>
  <c r="F43"/>
  <c r="D43"/>
  <c r="C43"/>
  <c r="R35"/>
  <c r="M7"/>
  <c r="M59"/>
  <c r="R67"/>
  <c r="R85"/>
  <c r="M81"/>
  <c r="D82"/>
  <c r="C82"/>
  <c r="E82"/>
  <c r="F82"/>
  <c r="R90"/>
  <c r="R7"/>
  <c r="R10"/>
  <c r="R34"/>
  <c r="M27"/>
  <c r="R41"/>
  <c r="F14"/>
  <c r="E14"/>
  <c r="C14"/>
  <c r="D14"/>
  <c r="M26"/>
  <c r="R68"/>
  <c r="R57"/>
  <c r="E94"/>
  <c r="C94"/>
  <c r="D94"/>
  <c r="F94"/>
  <c r="M44"/>
  <c r="E53"/>
  <c r="D53"/>
  <c r="F53"/>
  <c r="C53"/>
  <c r="O99"/>
  <c r="F38"/>
  <c r="D38"/>
  <c r="E38"/>
  <c r="C38"/>
  <c r="M34"/>
  <c r="D63"/>
  <c r="F63"/>
  <c r="C63"/>
  <c r="E63"/>
  <c r="M58"/>
  <c r="M18"/>
  <c r="D6"/>
  <c r="C6"/>
  <c r="F6"/>
  <c r="E6"/>
  <c r="R6"/>
  <c r="M78"/>
  <c r="C72"/>
  <c r="F72"/>
  <c r="D72"/>
  <c r="E72"/>
  <c r="M10"/>
  <c r="E18"/>
  <c r="D18"/>
  <c r="F18"/>
  <c r="C18"/>
  <c r="M73"/>
  <c r="F70"/>
  <c r="D70"/>
  <c r="C70"/>
  <c r="E70"/>
  <c r="R87"/>
  <c r="E7"/>
  <c r="D7"/>
  <c r="C7"/>
  <c r="F7"/>
  <c r="R38"/>
  <c r="E81"/>
  <c r="C81"/>
  <c r="D81"/>
  <c r="F81"/>
  <c r="E12"/>
  <c r="F12"/>
  <c r="D12"/>
  <c r="C12"/>
  <c r="M87"/>
  <c r="R96"/>
  <c r="R56"/>
  <c r="R21"/>
  <c r="R22"/>
  <c r="M69"/>
  <c r="C92"/>
  <c r="E92"/>
  <c r="F92"/>
  <c r="D92"/>
  <c r="E11"/>
  <c r="C11"/>
  <c r="F11"/>
  <c r="D11"/>
  <c r="M24"/>
  <c r="E45"/>
  <c r="D45"/>
  <c r="F45"/>
  <c r="C45"/>
  <c r="R63"/>
  <c r="M75"/>
  <c r="R28"/>
  <c r="M47"/>
  <c r="D74"/>
  <c r="F74"/>
  <c r="C74"/>
  <c r="E74"/>
  <c r="M35"/>
  <c r="E50"/>
  <c r="F50"/>
  <c r="D50"/>
  <c r="C50"/>
  <c r="F48"/>
  <c r="E48"/>
  <c r="C48"/>
  <c r="D48"/>
  <c r="R70"/>
  <c r="R51"/>
  <c r="R84"/>
  <c r="M67"/>
  <c r="M12"/>
  <c r="R76"/>
  <c r="R5"/>
  <c r="M15"/>
  <c r="M91"/>
  <c r="E10"/>
  <c r="F10"/>
  <c r="D10"/>
  <c r="C10"/>
  <c r="R91"/>
  <c r="D90"/>
  <c r="F90"/>
  <c r="C90"/>
  <c r="E90"/>
  <c r="M20"/>
  <c r="R18"/>
  <c r="M84"/>
  <c r="R19"/>
  <c r="D17"/>
  <c r="C17"/>
  <c r="F17"/>
  <c r="E17"/>
  <c r="J99"/>
  <c r="D89"/>
  <c r="F89"/>
  <c r="E89"/>
  <c r="C89"/>
  <c r="F22"/>
  <c r="C22"/>
  <c r="E22"/>
  <c r="D22"/>
  <c r="M17"/>
  <c r="R79"/>
  <c r="K99"/>
  <c r="M38"/>
  <c r="R13"/>
  <c r="F88"/>
  <c r="D88"/>
  <c r="C88"/>
  <c r="E88"/>
  <c r="M94"/>
  <c r="E52"/>
  <c r="D52"/>
  <c r="F52"/>
  <c r="C52"/>
  <c r="R64"/>
  <c r="E85"/>
  <c r="D85"/>
  <c r="F85"/>
  <c r="C85"/>
  <c r="R11"/>
  <c r="E35"/>
  <c r="D35"/>
  <c r="C35"/>
  <c r="F35"/>
  <c r="R88"/>
  <c r="M23"/>
  <c r="M85"/>
  <c r="M41"/>
  <c r="L99"/>
  <c r="M70"/>
  <c r="M36"/>
  <c r="R42"/>
  <c r="D51"/>
  <c r="F51"/>
  <c r="C51"/>
  <c r="E51"/>
  <c r="R81"/>
  <c r="R98"/>
  <c r="C42"/>
  <c r="D42"/>
  <c r="E42"/>
  <c r="F42"/>
  <c r="M13"/>
  <c r="R43"/>
  <c r="R52"/>
  <c r="R48"/>
  <c r="M39"/>
  <c r="M80"/>
  <c r="R27"/>
  <c r="M63"/>
  <c r="M16"/>
  <c r="M6"/>
  <c r="E87"/>
  <c r="F87"/>
  <c r="D87"/>
  <c r="C87"/>
  <c r="R78"/>
  <c r="M42"/>
  <c r="F98"/>
  <c r="C98"/>
  <c r="D98"/>
  <c r="E98"/>
  <c r="R17"/>
  <c r="M5"/>
  <c r="D27"/>
  <c r="F27"/>
  <c r="E27"/>
  <c r="C27"/>
  <c r="M32"/>
  <c r="R36"/>
  <c r="M62"/>
  <c r="E54"/>
  <c r="F54"/>
  <c r="C54"/>
  <c r="D54"/>
  <c r="R26"/>
  <c r="R93"/>
  <c r="C84"/>
  <c r="F84"/>
  <c r="E84"/>
  <c r="D84"/>
  <c r="F9"/>
  <c r="D9"/>
  <c r="E9"/>
  <c r="C9"/>
  <c r="R20"/>
  <c r="M28"/>
  <c r="M74"/>
  <c r="E33"/>
  <c r="C33"/>
  <c r="D33"/>
  <c r="F33"/>
  <c r="T24" i="73"/>
  <c r="R25"/>
  <c r="D25" i="29" s="1"/>
  <c r="Q25" i="73"/>
  <c r="D25" i="26" s="1"/>
  <c r="S25" i="73"/>
  <c r="D25" i="28" s="1"/>
  <c r="P25" i="73"/>
  <c r="D25" i="24" s="1"/>
  <c r="K23" i="65"/>
  <c r="F24"/>
  <c r="F23"/>
  <c r="M99" i="78" l="1"/>
  <c r="E99"/>
  <c r="R99"/>
  <c r="C99"/>
  <c r="D99"/>
  <c r="F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BF49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AY29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29"/>
  <c r="CW16"/>
  <c r="CP44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<sst xmlns="http://schemas.openxmlformats.org/spreadsheetml/2006/main" count="9022" uniqueCount="583">
  <si>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</si>
  <si>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</si>
  <si>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</si>
  <si>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</si>
  <si>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</si>
  <si>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</si>
  <si>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</si>
  <si>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</si>
  <si>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</si>
  <si>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</si>
  <si>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</si>
  <si>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</si>
  <si>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</si>
  <si>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</si>
  <si>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</si>
  <si>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</si>
  <si>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</si>
  <si>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</si>
  <si>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</si>
  <si>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</si>
  <si>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</si>
  <si>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</si>
  <si>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</si>
  <si>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</si>
  <si>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</si>
  <si>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</si>
  <si>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</si>
  <si>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</si>
  <si>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</si>
  <si>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</si>
  <si>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</si>
  <si>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</si>
  <si>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</si>
  <si>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</si>
  <si>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</si>
  <si>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</si>
  <si>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</si>
  <si>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</si>
  <si>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</si>
  <si>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</si>
  <si>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</si>
  <si>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</si>
  <si>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</si>
  <si>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</si>
  <si>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</si>
  <si>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</si>
  <si>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</si>
  <si>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</si>
  <si>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</si>
  <si>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</si>
  <si>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</si>
  <si>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</si>
  <si>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</si>
  <si>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</si>
  <si>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</si>
  <si>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</si>
  <si>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</si>
  <si>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</si>
  <si>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</si>
  <si>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</si>
  <si>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</si>
  <si>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</si>
  <si>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</si>
  <si>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</si>
  <si>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</si>
  <si>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</si>
  <si>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</si>
  <si>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</si>
  <si>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</si>
  <si>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</si>
  <si>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</si>
  <si>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</si>
  <si>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</si>
  <si>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</si>
  <si>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</si>
  <si>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</si>
  <si>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</si>
  <si>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</si>
  <si>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</si>
  <si>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</si>
  <si>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</si>
  <si>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</si>
  <si>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</si>
  <si>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</si>
  <si>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</si>
  <si>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</si>
  <si>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</si>
  <si>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</si>
  <si>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</si>
  <si>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</si>
  <si>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</si>
  <si>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</si>
  <si>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</si>
  <si>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</si>
  <si>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</si>
  <si>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</si>
  <si>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</si>
  <si>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</si>
  <si>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</si>
  <si>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</si>
  <si>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</si>
  <si>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</si>
  <si>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</si>
  <si>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</si>
  <si>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</si>
  <si>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</si>
  <si>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</si>
  <si>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</si>
  <si>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</si>
  <si>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</si>
  <si>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</si>
  <si>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</si>
  <si>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</si>
  <si>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</si>
  <si>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</si>
  <si>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</si>
  <si>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</si>
  <si>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</si>
  <si>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</si>
  <si>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</si>
  <si>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</si>
  <si>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</si>
  <si>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</si>
  <si>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</si>
  <si>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</si>
  <si>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</si>
  <si>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</si>
  <si>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</si>
  <si>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</si>
  <si>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</si>
  <si>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</si>
  <si>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</si>
  <si>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</si>
  <si>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</si>
  <si>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</si>
  <si>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</si>
  <si>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</si>
  <si>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</si>
  <si>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</si>
  <si>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</si>
  <si>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</si>
  <si>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</si>
  <si>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</si>
  <si>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</si>
  <si>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</si>
  <si>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</si>
  <si>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</si>
  <si>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</si>
  <si>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</si>
  <si>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</si>
  <si>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</si>
  <si>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</si>
  <si>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</si>
  <si>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</si>
  <si>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</si>
  <si>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</si>
  <si>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</si>
  <si>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</si>
  <si>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</si>
  <si>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</si>
  <si>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</si>
  <si>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</si>
  <si>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</si>
  <si>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</si>
  <si>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</si>
  <si>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</si>
  <si>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</si>
  <si>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</si>
  <si>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</si>
  <si>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</si>
  <si>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</si>
  <si>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</si>
  <si>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</si>
  <si>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</si>
  <si>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</si>
  <si>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</si>
  <si>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</si>
  <si>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</si>
  <si>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</si>
  <si>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</si>
  <si>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</si>
  <si>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</si>
  <si>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</si>
  <si>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</si>
  <si>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</si>
  <si>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</si>
  <si>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</si>
  <si>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</si>
  <si>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</si>
  <si>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</si>
  <si>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</si>
  <si>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</si>
  <si>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</si>
  <si>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</si>
  <si>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</si>
  <si>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</si>
  <si>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</si>
  <si>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</si>
  <si>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</si>
  <si>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</si>
  <si>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</si>
  <si>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</si>
  <si>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</si>
  <si>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</si>
  <si>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</si>
  <si>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</si>
  <si>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</si>
  <si>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</si>
  <si>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</si>
  <si>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</si>
  <si>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</si>
  <si>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</si>
  <si>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</si>
  <si>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</si>
  <si>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</si>
  <si>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</si>
  <si>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</si>
  <si>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</si>
  <si>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</si>
  <si>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</si>
  <si>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</si>
  <si>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</si>
  <si>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</si>
  <si>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</si>
  <si>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</si>
  <si>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</si>
  <si>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</si>
  <si>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</si>
  <si>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</si>
  <si>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</si>
  <si>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</si>
  <si>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</si>
  <si>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</si>
  <si>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</si>
  <si>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</si>
  <si>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</si>
  <si>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</si>
  <si>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</si>
  <si>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</si>
  <si>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</si>
  <si>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</si>
  <si>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</si>
  <si>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</si>
  <si>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</si>
  <si>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</si>
  <si>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</si>
  <si>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</si>
  <si>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</si>
  <si>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</si>
  <si>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</si>
  <si>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</si>
  <si>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</si>
  <si>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</si>
  <si>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</si>
  <si>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</si>
  <si>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</si>
  <si>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</si>
  <si>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</si>
  <si>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</si>
  <si>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</si>
  <si>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</si>
  <si>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</si>
  <si>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</si>
  <si>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</si>
  <si>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</si>
  <si>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</si>
  <si>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</si>
  <si>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</si>
  <si>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</si>
  <si>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</si>
  <si>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</si>
  <si>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</si>
  <si>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</si>
  <si>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</si>
  <si>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</si>
  <si>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</si>
  <si>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</si>
  <si>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</si>
  <si>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</si>
  <si>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</si>
  <si>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</si>
  <si>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</si>
  <si>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</si>
  <si>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</si>
  <si>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</si>
  <si>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</si>
  <si>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</si>
  <si>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</si>
  <si>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</si>
  <si>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</si>
  <si>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</si>
  <si>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</si>
  <si>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</si>
  <si>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</si>
  <si>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</si>
  <si>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</si>
  <si>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</si>
  <si>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</si>
  <si>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</si>
  <si>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</si>
  <si>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</si>
  <si>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</si>
  <si>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</si>
  <si>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</si>
  <si>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</si>
  <si>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</si>
  <si>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</si>
  <si>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</si>
  <si>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</si>
  <si>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</si>
  <si>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</si>
  <si>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</si>
  <si>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</si>
  <si>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</si>
  <si>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</si>
  <si>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</si>
  <si>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</si>
  <si>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</si>
  <si>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</si>
  <si>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</si>
  <si>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</si>
  <si>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</si>
  <si>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</si>
  <si>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</si>
  <si>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</si>
  <si>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</si>
  <si>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</si>
  <si>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</si>
  <si>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</si>
  <si>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</si>
  <si>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</si>
  <si>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</si>
  <si>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</si>
  <si>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</si>
  <si>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</si>
  <si>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</si>
  <si>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</si>
  <si>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</si>
  <si>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</si>
  <si>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</si>
  <si>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</si>
  <si>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</si>
  <si>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</si>
  <si>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</si>
  <si>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</si>
  <si>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</si>
  <si>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</si>
  <si>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</si>
  <si>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</si>
  <si>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</si>
  <si>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</si>
  <si>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</si>
  <si>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</si>
  <si>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</si>
  <si>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</si>
  <si>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</si>
  <si>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</si>
  <si>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</si>
  <si>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</si>
  <si>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</si>
  <si>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</si>
  <si>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</si>
  <si>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</si>
  <si>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</si>
  <si>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</si>
  <si>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</si>
  <si>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</si>
  <si>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</si>
  <si>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</si>
  <si>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</si>
  <si>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</si>
  <si>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</si>
  <si>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</si>
  <si>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</si>
  <si>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</si>
  <si>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</si>
  <si>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</si>
  <si>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</si>
  <si>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</si>
  <si>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</si>
  <si>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</si>
  <si>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</si>
  <si>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</si>
  <si>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</si>
  <si>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</si>
  <si>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</si>
  <si>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</si>
  <si>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</si>
  <si>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</si>
  <si>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</si>
  <si>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</si>
  <si>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</si>
  <si>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</si>
  <si>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</si>
  <si>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</si>
  <si>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</si>
  <si>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</si>
  <si>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</si>
  <si>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</si>
  <si>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</si>
  <si>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</si>
  <si>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</si>
  <si>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</si>
  <si>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</si>
  <si>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</si>
  <si>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</si>
  <si>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</si>
  <si>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</si>
  <si>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</si>
  <si>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</si>
  <si>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</si>
  <si>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</si>
  <si>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</si>
  <si>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</si>
  <si>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</si>
  <si>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</si>
  <si>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</si>
  <si>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</si>
  <si>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</si>
  <si>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</si>
  <si>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</si>
  <si>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</si>
  <si>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</si>
  <si>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</si>
  <si>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</si>
  <si>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</si>
  <si>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</si>
  <si>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</si>
  <si>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</si>
  <si>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</si>
  <si>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</si>
  <si>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</si>
  <si>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</si>
  <si>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</si>
  <si>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</si>
  <si>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</si>
  <si>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</si>
  <si>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</si>
  <si>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</si>
  <si>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</si>
  <si>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</si>
  <si>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</si>
  <si>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</si>
  <si>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</si>
  <si>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</si>
  <si>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</si>
  <si>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</si>
  <si>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</si>
  <si>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</si>
  <si>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</si>
  <si>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</si>
  <si>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</si>
  <si>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</si>
  <si>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</si>
  <si>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</si>
  <si>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</si>
  <si>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</si>
  <si>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</si>
  <si>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</si>
  <si>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</si>
  <si>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</si>
  <si>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</si>
  <si>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</si>
  <si>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</si>
  <si>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</si>
  <si>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</si>
  <si>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</si>
  <si>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</si>
  <si>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</si>
  <si>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</si>
  <si>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</si>
  <si>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</si>
  <si>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</si>
  <si>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</si>
  <si>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</si>
  <si>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</si>
  <si>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</si>
  <si>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</si>
  <si>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</si>
  <si>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</si>
  <si>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</si>
  <si>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</si>
  <si>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</si>
  <si>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</si>
  <si>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</si>
  <si>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</si>
  <si>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</si>
  <si>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</si>
  <si>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</si>
  <si>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</si>
  <si>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</si>
  <si>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</si>
  <si>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</si>
  <si>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</si>
  <si>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</si>
  <si>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</si>
  <si>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</si>
  <si>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</si>
  <si>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</si>
  <si>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</si>
  <si>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</si>
  <si>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</si>
  <si>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</si>
  <si>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</si>
  <si>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</si>
  <si>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</si>
  <si>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</si>
  <si>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</si>
  <si>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</si>
  <si>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</si>
  <si>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</si>
  <si>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</si>
  <si>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</si>
  <si>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</si>
  <si>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</si>
  <si>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</si>
  <si>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</si>
  <si>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</si>
  <si>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</si>
  <si>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</si>
  <si>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</si>
  <si>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</si>
  <si>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</si>
  <si>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</si>
  <si>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</si>
  <si>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</si>
  <si>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</si>
  <si>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</si>
  <si>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69IS2024/01/12</t>
  </si>
  <si>
    <t>ITCWIND</t>
  </si>
  <si>
    <t>NR/2023/18074/A/2806</t>
  </si>
  <si>
    <t>GOA_Beneficiary</t>
  </si>
  <si>
    <t>WR/2023/20914/A/2885</t>
  </si>
  <si>
    <t>MSPIL</t>
  </si>
  <si>
    <t>NR/2024/18285/A/2874</t>
  </si>
  <si>
    <t>HP</t>
  </si>
  <si>
    <t>NR/2023/18183/A/2890</t>
  </si>
  <si>
    <t>SOLAPUR_SOLAR</t>
  </si>
  <si>
    <t>NR/2024/18295/C</t>
  </si>
  <si>
    <t>WR/2023/20937/A/2889</t>
  </si>
  <si>
    <t>SNJSUGARLTDAP</t>
  </si>
  <si>
    <t>NR/2023/18204/A/2773</t>
  </si>
  <si>
    <t>SKS Raigarh</t>
  </si>
  <si>
    <t>NR/06012024/31012024/NVVN/OA/16855</t>
  </si>
  <si>
    <t>NR/01012024/31012024/HP-26</t>
  </si>
  <si>
    <t>SDKSM</t>
  </si>
  <si>
    <t xml:space="preserve">NR/01012024/31012024/HPX-GTAMLDCRA-141223-05423 </t>
  </si>
  <si>
    <t>RKM_POWER</t>
  </si>
  <si>
    <t>NR/12012024/12012024/IEX_240111_06078</t>
  </si>
  <si>
    <t>NR/01012024/31012024/HP-27</t>
  </si>
  <si>
    <t>SREE-RJ</t>
  </si>
  <si>
    <t xml:space="preserve">NR/12012024/12012024/HPX-TAMCTG-110124-05736 </t>
  </si>
  <si>
    <t>SEIL</t>
  </si>
  <si>
    <t>NR/12012024/12012024/HPX-TAMCTG-110124-05734</t>
  </si>
  <si>
    <t>JPL-2</t>
  </si>
  <si>
    <t>NR/01012024/15012024/IEX_231227_05966</t>
  </si>
  <si>
    <t>B_S_ISPAT_MH</t>
  </si>
  <si>
    <t xml:space="preserve">NR/01012024/31012024/HPX-TAMLDCRA-141223-05419 </t>
  </si>
  <si>
    <t>RAJASTHAN</t>
  </si>
  <si>
    <t>NR/01012024/31012024/52</t>
  </si>
  <si>
    <t>RSRPL_BKN</t>
  </si>
  <si>
    <t xml:space="preserve">NR/05012024/31012024/SJVN050124NR1341 </t>
  </si>
  <si>
    <t>NR/05012024/31012024/SJVN050124NR1342</t>
  </si>
  <si>
    <t>SIMHAPURI</t>
  </si>
  <si>
    <t>NR/01012024/15012024/IEX_231227_05965</t>
  </si>
  <si>
    <t>DBPL</t>
  </si>
  <si>
    <t>NR/12012024/12012024/HPX-TAMCTG-110124-05735</t>
  </si>
  <si>
    <t>BCMLUH</t>
  </si>
  <si>
    <t>NR/20122023/29022024/IEX_LDC_231218_00502</t>
  </si>
  <si>
    <t>NR/01012024/31012024/HP-28</t>
  </si>
  <si>
    <t>NSPLN MP</t>
  </si>
  <si>
    <t xml:space="preserve">NR/01012024/31012024/HPX-GTAMLDCRA-141223-05424 </t>
  </si>
  <si>
    <t>BCMLB001</t>
  </si>
  <si>
    <t>NR/20122023/29022024/IEX_LDC_231218_00501</t>
  </si>
  <si>
    <t xml:space="preserve">NR/01012024/15012024/HPX-TAMDLY-271223-05546 </t>
  </si>
  <si>
    <t>SCLTPS</t>
  </si>
  <si>
    <t>NR/12012024/12012024/HPX-TAMCTG-110124-05737</t>
  </si>
  <si>
    <t>UTTARAKHAND</t>
  </si>
  <si>
    <t>NR/01012024/31012024/5412UPCL/CE(Comm)/SE/Banking dt. 17.11.2023</t>
  </si>
  <si>
    <t>SEILP2</t>
  </si>
  <si>
    <t>NR/12012024/12012024/DD20240112NR22185</t>
  </si>
  <si>
    <t>CHANJUII</t>
  </si>
  <si>
    <t>NR/01012024/31032024/ ChanjuII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</si>
</sst>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230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260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270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280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270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200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200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180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200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200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231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265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45303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288</v>
      </c>
    </row>
    <row r="9" spans="1:3">
      <c r="A9" s="46" t="s">
        <v>447</v>
      </c>
      <c r="B9" s="199">
        <v>45309.703414351854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45303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</v>
      </c>
      <c r="C3" s="197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6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7">
        <v>24</v>
      </c>
      <c r="C4" s="197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7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7">
        <v>24</v>
      </c>
      <c r="C5" s="197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7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7">
        <v>24</v>
      </c>
      <c r="C6" s="197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7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7">
        <v>24</v>
      </c>
      <c r="C7" s="197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7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7">
        <v>24</v>
      </c>
      <c r="C8" s="197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7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7">
        <v>24</v>
      </c>
      <c r="C9" s="197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7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7">
        <v>24</v>
      </c>
      <c r="C10" s="197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7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7">
        <v>24</v>
      </c>
      <c r="C11" s="197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7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7">
        <v>24</v>
      </c>
      <c r="C12" s="197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7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7">
        <v>24</v>
      </c>
      <c r="C13" s="197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7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7">
        <v>24</v>
      </c>
      <c r="C14" s="197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7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7">
        <v>24</v>
      </c>
      <c r="C15" s="197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7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7">
        <v>24</v>
      </c>
      <c r="C16" s="197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7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7">
        <v>24</v>
      </c>
      <c r="C17" s="197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7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7">
        <v>24</v>
      </c>
      <c r="C18" s="197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7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7">
        <v>24</v>
      </c>
      <c r="C19" s="197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7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7">
        <v>24</v>
      </c>
      <c r="C20" s="197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7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7">
        <v>24</v>
      </c>
      <c r="C21" s="197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7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7">
        <v>24</v>
      </c>
      <c r="C22" s="197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7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7">
        <v>24</v>
      </c>
      <c r="C23" s="197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7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7">
        <v>24</v>
      </c>
      <c r="C24" s="197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7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7">
        <v>24</v>
      </c>
      <c r="C25" s="197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7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7">
        <v>24</v>
      </c>
      <c r="C26" s="197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7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7">
        <v>24</v>
      </c>
      <c r="C27" s="197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7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7">
        <v>24</v>
      </c>
      <c r="C28" s="197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7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7">
        <v>24</v>
      </c>
      <c r="C29" s="197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7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7">
        <v>24</v>
      </c>
      <c r="C30" s="197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7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7">
        <v>24</v>
      </c>
      <c r="C31" s="197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7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7">
        <v>24</v>
      </c>
      <c r="C32" s="197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7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7">
        <v>24</v>
      </c>
      <c r="C33" s="197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7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7">
        <v>24</v>
      </c>
      <c r="C34" s="197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7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7">
        <v>24</v>
      </c>
      <c r="C35" s="197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7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7">
        <v>24</v>
      </c>
      <c r="C36" s="197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7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7">
        <v>24</v>
      </c>
      <c r="C37" s="197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7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7">
        <v>24</v>
      </c>
      <c r="C38" s="197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7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7">
        <v>24</v>
      </c>
      <c r="C39" s="197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7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7">
        <v>24</v>
      </c>
      <c r="C40" s="197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7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7">
        <v>24</v>
      </c>
      <c r="C41" s="197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7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7">
        <v>24</v>
      </c>
      <c r="C42" s="197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7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7">
        <v>24</v>
      </c>
      <c r="C43" s="197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7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7">
        <v>24</v>
      </c>
      <c r="C44" s="197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7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7">
        <v>24</v>
      </c>
      <c r="C45" s="197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7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7">
        <v>24</v>
      </c>
      <c r="C46" s="197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7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7">
        <v>24</v>
      </c>
      <c r="C47" s="197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7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7">
        <v>24</v>
      </c>
      <c r="C48" s="197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7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7">
        <v>24</v>
      </c>
      <c r="C49" s="197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7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7">
        <v>24</v>
      </c>
      <c r="C50" s="197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7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7">
        <v>25.8</v>
      </c>
      <c r="C51" s="197">
        <v>25.8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10.76376</v>
      </c>
      <c r="J51" s="21">
        <f t="shared" si="6"/>
        <v>6.0191400000000002</v>
      </c>
      <c r="K51" s="21">
        <f t="shared" si="7"/>
        <v>7.7632200000000005</v>
      </c>
      <c r="L51" s="21">
        <f t="shared" si="8"/>
        <v>1.2538800000000001</v>
      </c>
      <c r="M51" s="157">
        <f t="shared" si="9"/>
        <v>25.799999999999997</v>
      </c>
      <c r="N51" s="22"/>
      <c r="P51" s="37">
        <f t="shared" si="12"/>
        <v>10.76376</v>
      </c>
      <c r="Q51" s="37">
        <f t="shared" si="13"/>
        <v>6.0191400000000002</v>
      </c>
      <c r="R51" s="37">
        <f t="shared" si="14"/>
        <v>7.7632200000000005</v>
      </c>
      <c r="S51" s="37">
        <f t="shared" si="15"/>
        <v>1.2538800000000001</v>
      </c>
      <c r="T51" s="37">
        <f t="shared" si="10"/>
        <v>25.799999999999997</v>
      </c>
    </row>
    <row r="52" spans="1:20">
      <c r="A52" s="8" t="s">
        <v>94</v>
      </c>
      <c r="B52" s="197">
        <v>25.8</v>
      </c>
      <c r="C52" s="197">
        <v>25.8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10.76376</v>
      </c>
      <c r="J52" s="21">
        <f t="shared" si="6"/>
        <v>6.0191400000000002</v>
      </c>
      <c r="K52" s="21">
        <f t="shared" si="7"/>
        <v>7.7632200000000005</v>
      </c>
      <c r="L52" s="21">
        <f t="shared" si="8"/>
        <v>1.2538800000000001</v>
      </c>
      <c r="M52" s="157">
        <f t="shared" si="9"/>
        <v>25.799999999999997</v>
      </c>
      <c r="N52" s="22"/>
      <c r="P52" s="37">
        <f t="shared" si="12"/>
        <v>10.76376</v>
      </c>
      <c r="Q52" s="37">
        <f t="shared" si="13"/>
        <v>6.0191400000000002</v>
      </c>
      <c r="R52" s="37">
        <f t="shared" si="14"/>
        <v>7.7632200000000005</v>
      </c>
      <c r="S52" s="37">
        <f t="shared" si="15"/>
        <v>1.2538800000000001</v>
      </c>
      <c r="T52" s="37">
        <f t="shared" si="10"/>
        <v>25.799999999999997</v>
      </c>
    </row>
    <row r="53" spans="1:20">
      <c r="A53" s="8" t="s">
        <v>95</v>
      </c>
      <c r="B53" s="197">
        <v>25.8</v>
      </c>
      <c r="C53" s="197">
        <v>25.8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10.76376</v>
      </c>
      <c r="J53" s="21">
        <f t="shared" si="6"/>
        <v>6.0191400000000002</v>
      </c>
      <c r="K53" s="21">
        <f t="shared" si="7"/>
        <v>7.7632200000000005</v>
      </c>
      <c r="L53" s="21">
        <f t="shared" si="8"/>
        <v>1.2538800000000001</v>
      </c>
      <c r="M53" s="157">
        <f t="shared" si="9"/>
        <v>25.799999999999997</v>
      </c>
      <c r="N53" s="22"/>
      <c r="P53" s="37">
        <f t="shared" si="12"/>
        <v>10.76376</v>
      </c>
      <c r="Q53" s="37">
        <f t="shared" si="13"/>
        <v>6.0191400000000002</v>
      </c>
      <c r="R53" s="37">
        <f t="shared" si="14"/>
        <v>7.7632200000000005</v>
      </c>
      <c r="S53" s="37">
        <f t="shared" si="15"/>
        <v>1.2538800000000001</v>
      </c>
      <c r="T53" s="37">
        <f t="shared" si="10"/>
        <v>25.799999999999997</v>
      </c>
    </row>
    <row r="54" spans="1:20">
      <c r="A54" s="8" t="s">
        <v>96</v>
      </c>
      <c r="B54" s="197">
        <v>25.8</v>
      </c>
      <c r="C54" s="197">
        <v>25.8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10.76376</v>
      </c>
      <c r="J54" s="21">
        <f t="shared" si="6"/>
        <v>6.0191400000000002</v>
      </c>
      <c r="K54" s="21">
        <f t="shared" si="7"/>
        <v>7.7632200000000005</v>
      </c>
      <c r="L54" s="21">
        <f t="shared" si="8"/>
        <v>1.2538800000000001</v>
      </c>
      <c r="M54" s="157">
        <f t="shared" si="9"/>
        <v>25.799999999999997</v>
      </c>
      <c r="N54" s="22"/>
      <c r="P54" s="37">
        <f t="shared" si="12"/>
        <v>10.76376</v>
      </c>
      <c r="Q54" s="37">
        <f t="shared" si="13"/>
        <v>6.0191400000000002</v>
      </c>
      <c r="R54" s="37">
        <f t="shared" si="14"/>
        <v>7.7632200000000005</v>
      </c>
      <c r="S54" s="37">
        <f t="shared" si="15"/>
        <v>1.2538800000000001</v>
      </c>
      <c r="T54" s="37">
        <f t="shared" si="10"/>
        <v>25.799999999999997</v>
      </c>
    </row>
    <row r="55" spans="1:20">
      <c r="A55" s="8" t="s">
        <v>97</v>
      </c>
      <c r="B55" s="197">
        <v>25.8</v>
      </c>
      <c r="C55" s="197">
        <v>25.8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10.76376</v>
      </c>
      <c r="J55" s="21">
        <f t="shared" si="6"/>
        <v>6.0191400000000002</v>
      </c>
      <c r="K55" s="21">
        <f t="shared" si="7"/>
        <v>7.7632200000000005</v>
      </c>
      <c r="L55" s="21">
        <f t="shared" si="8"/>
        <v>1.2538800000000001</v>
      </c>
      <c r="M55" s="157">
        <f t="shared" si="9"/>
        <v>25.799999999999997</v>
      </c>
      <c r="N55" s="22"/>
      <c r="P55" s="37">
        <f t="shared" si="12"/>
        <v>10.76376</v>
      </c>
      <c r="Q55" s="37">
        <f t="shared" si="13"/>
        <v>6.0191400000000002</v>
      </c>
      <c r="R55" s="37">
        <f t="shared" si="14"/>
        <v>7.7632200000000005</v>
      </c>
      <c r="S55" s="37">
        <f t="shared" si="15"/>
        <v>1.2538800000000001</v>
      </c>
      <c r="T55" s="37">
        <f t="shared" si="10"/>
        <v>25.799999999999997</v>
      </c>
    </row>
    <row r="56" spans="1:20">
      <c r="A56" s="8" t="s">
        <v>98</v>
      </c>
      <c r="B56" s="197">
        <v>25.8</v>
      </c>
      <c r="C56" s="197">
        <v>25.8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10.76376</v>
      </c>
      <c r="J56" s="21">
        <f t="shared" si="6"/>
        <v>6.0191400000000002</v>
      </c>
      <c r="K56" s="21">
        <f t="shared" si="7"/>
        <v>7.7632200000000005</v>
      </c>
      <c r="L56" s="21">
        <f t="shared" si="8"/>
        <v>1.2538800000000001</v>
      </c>
      <c r="M56" s="157">
        <f t="shared" si="9"/>
        <v>25.799999999999997</v>
      </c>
      <c r="N56" s="22"/>
      <c r="P56" s="37">
        <f t="shared" si="12"/>
        <v>10.76376</v>
      </c>
      <c r="Q56" s="37">
        <f t="shared" si="13"/>
        <v>6.0191400000000002</v>
      </c>
      <c r="R56" s="37">
        <f t="shared" si="14"/>
        <v>7.7632200000000005</v>
      </c>
      <c r="S56" s="37">
        <f t="shared" si="15"/>
        <v>1.2538800000000001</v>
      </c>
      <c r="T56" s="37">
        <f t="shared" si="10"/>
        <v>25.799999999999997</v>
      </c>
    </row>
    <row r="57" spans="1:20">
      <c r="A57" s="8" t="s">
        <v>99</v>
      </c>
      <c r="B57" s="197">
        <v>25.8</v>
      </c>
      <c r="C57" s="197">
        <v>25.8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10.76376</v>
      </c>
      <c r="J57" s="21">
        <f t="shared" si="6"/>
        <v>6.0191400000000002</v>
      </c>
      <c r="K57" s="21">
        <f t="shared" si="7"/>
        <v>7.7632200000000005</v>
      </c>
      <c r="L57" s="21">
        <f t="shared" si="8"/>
        <v>1.2538800000000001</v>
      </c>
      <c r="M57" s="157">
        <f t="shared" si="9"/>
        <v>25.799999999999997</v>
      </c>
      <c r="N57" s="22"/>
      <c r="P57" s="37">
        <f t="shared" si="12"/>
        <v>10.76376</v>
      </c>
      <c r="Q57" s="37">
        <f t="shared" si="13"/>
        <v>6.0191400000000002</v>
      </c>
      <c r="R57" s="37">
        <f t="shared" si="14"/>
        <v>7.7632200000000005</v>
      </c>
      <c r="S57" s="37">
        <f t="shared" si="15"/>
        <v>1.2538800000000001</v>
      </c>
      <c r="T57" s="37">
        <f t="shared" si="10"/>
        <v>25.799999999999997</v>
      </c>
    </row>
    <row r="58" spans="1:20">
      <c r="A58" s="8" t="s">
        <v>100</v>
      </c>
      <c r="B58" s="197">
        <v>25.8</v>
      </c>
      <c r="C58" s="197">
        <v>25.8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10.76376</v>
      </c>
      <c r="J58" s="21">
        <f t="shared" si="6"/>
        <v>6.0191400000000002</v>
      </c>
      <c r="K58" s="21">
        <f t="shared" si="7"/>
        <v>7.7632200000000005</v>
      </c>
      <c r="L58" s="21">
        <f t="shared" si="8"/>
        <v>1.2538800000000001</v>
      </c>
      <c r="M58" s="157">
        <f t="shared" si="9"/>
        <v>25.799999999999997</v>
      </c>
      <c r="N58" s="22"/>
      <c r="P58" s="37">
        <f t="shared" si="12"/>
        <v>10.76376</v>
      </c>
      <c r="Q58" s="37">
        <f t="shared" si="13"/>
        <v>6.0191400000000002</v>
      </c>
      <c r="R58" s="37">
        <f t="shared" si="14"/>
        <v>7.7632200000000005</v>
      </c>
      <c r="S58" s="37">
        <f t="shared" si="15"/>
        <v>1.2538800000000001</v>
      </c>
      <c r="T58" s="37">
        <f t="shared" si="10"/>
        <v>25.799999999999997</v>
      </c>
    </row>
    <row r="59" spans="1:20">
      <c r="A59" s="8" t="s">
        <v>101</v>
      </c>
      <c r="B59" s="197">
        <v>25.8</v>
      </c>
      <c r="C59" s="197">
        <v>25.8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10.76376</v>
      </c>
      <c r="J59" s="21">
        <f t="shared" si="6"/>
        <v>6.0191400000000002</v>
      </c>
      <c r="K59" s="21">
        <f t="shared" si="7"/>
        <v>7.7632200000000005</v>
      </c>
      <c r="L59" s="21">
        <f t="shared" si="8"/>
        <v>1.2538800000000001</v>
      </c>
      <c r="M59" s="157">
        <f t="shared" si="9"/>
        <v>25.799999999999997</v>
      </c>
      <c r="N59" s="22"/>
      <c r="P59" s="37">
        <f t="shared" si="12"/>
        <v>10.76376</v>
      </c>
      <c r="Q59" s="37">
        <f t="shared" si="13"/>
        <v>6.0191400000000002</v>
      </c>
      <c r="R59" s="37">
        <f t="shared" si="14"/>
        <v>7.7632200000000005</v>
      </c>
      <c r="S59" s="37">
        <f t="shared" si="15"/>
        <v>1.2538800000000001</v>
      </c>
      <c r="T59" s="37">
        <f t="shared" si="10"/>
        <v>25.799999999999997</v>
      </c>
    </row>
    <row r="60" spans="1:20">
      <c r="A60" s="8" t="s">
        <v>102</v>
      </c>
      <c r="B60" s="197">
        <v>25.8</v>
      </c>
      <c r="C60" s="197">
        <v>25.8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10.76376</v>
      </c>
      <c r="J60" s="21">
        <f t="shared" si="6"/>
        <v>6.0191400000000002</v>
      </c>
      <c r="K60" s="21">
        <f t="shared" si="7"/>
        <v>7.7632200000000005</v>
      </c>
      <c r="L60" s="21">
        <f t="shared" si="8"/>
        <v>1.2538800000000001</v>
      </c>
      <c r="M60" s="157">
        <f t="shared" si="9"/>
        <v>25.799999999999997</v>
      </c>
      <c r="N60" s="22"/>
      <c r="P60" s="37">
        <f t="shared" si="12"/>
        <v>10.76376</v>
      </c>
      <c r="Q60" s="37">
        <f t="shared" si="13"/>
        <v>6.0191400000000002</v>
      </c>
      <c r="R60" s="37">
        <f t="shared" si="14"/>
        <v>7.7632200000000005</v>
      </c>
      <c r="S60" s="37">
        <f t="shared" si="15"/>
        <v>1.2538800000000001</v>
      </c>
      <c r="T60" s="37">
        <f t="shared" si="10"/>
        <v>25.799999999999997</v>
      </c>
    </row>
    <row r="61" spans="1:20">
      <c r="A61" s="8" t="s">
        <v>103</v>
      </c>
      <c r="B61" s="197">
        <v>25.8</v>
      </c>
      <c r="C61" s="197">
        <v>25.8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10.76376</v>
      </c>
      <c r="J61" s="21">
        <f t="shared" si="6"/>
        <v>6.0191400000000002</v>
      </c>
      <c r="K61" s="21">
        <f t="shared" si="7"/>
        <v>7.7632200000000005</v>
      </c>
      <c r="L61" s="21">
        <f t="shared" si="8"/>
        <v>1.2538800000000001</v>
      </c>
      <c r="M61" s="157">
        <f t="shared" si="9"/>
        <v>25.799999999999997</v>
      </c>
      <c r="N61" s="22"/>
      <c r="P61" s="37">
        <f t="shared" si="12"/>
        <v>10.76376</v>
      </c>
      <c r="Q61" s="37">
        <f t="shared" si="13"/>
        <v>6.0191400000000002</v>
      </c>
      <c r="R61" s="37">
        <f t="shared" si="14"/>
        <v>7.7632200000000005</v>
      </c>
      <c r="S61" s="37">
        <f t="shared" si="15"/>
        <v>1.2538800000000001</v>
      </c>
      <c r="T61" s="37">
        <f t="shared" si="10"/>
        <v>25.799999999999997</v>
      </c>
    </row>
    <row r="62" spans="1:20">
      <c r="A62" s="8" t="s">
        <v>104</v>
      </c>
      <c r="B62" s="197">
        <v>25.8</v>
      </c>
      <c r="C62" s="197">
        <v>25.8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10.76376</v>
      </c>
      <c r="J62" s="21">
        <f t="shared" si="6"/>
        <v>6.0191400000000002</v>
      </c>
      <c r="K62" s="21">
        <f t="shared" si="7"/>
        <v>7.7632200000000005</v>
      </c>
      <c r="L62" s="21">
        <f t="shared" si="8"/>
        <v>1.2538800000000001</v>
      </c>
      <c r="M62" s="157">
        <f t="shared" si="9"/>
        <v>25.799999999999997</v>
      </c>
      <c r="N62" s="22"/>
      <c r="P62" s="37">
        <f t="shared" si="12"/>
        <v>10.76376</v>
      </c>
      <c r="Q62" s="37">
        <f t="shared" si="13"/>
        <v>6.0191400000000002</v>
      </c>
      <c r="R62" s="37">
        <f t="shared" si="14"/>
        <v>7.7632200000000005</v>
      </c>
      <c r="S62" s="37">
        <f t="shared" si="15"/>
        <v>1.2538800000000001</v>
      </c>
      <c r="T62" s="37">
        <f t="shared" si="10"/>
        <v>25.799999999999997</v>
      </c>
    </row>
    <row r="63" spans="1:20">
      <c r="A63" s="8" t="s">
        <v>105</v>
      </c>
      <c r="B63" s="197">
        <v>25.8</v>
      </c>
      <c r="C63" s="197">
        <v>25.8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10.76376</v>
      </c>
      <c r="J63" s="21">
        <f t="shared" si="6"/>
        <v>6.0191400000000002</v>
      </c>
      <c r="K63" s="21">
        <f t="shared" si="7"/>
        <v>7.7632200000000005</v>
      </c>
      <c r="L63" s="21">
        <f t="shared" si="8"/>
        <v>1.2538800000000001</v>
      </c>
      <c r="M63" s="157">
        <f t="shared" si="9"/>
        <v>25.799999999999997</v>
      </c>
      <c r="N63" s="22"/>
      <c r="P63" s="37">
        <f t="shared" si="12"/>
        <v>10.76376</v>
      </c>
      <c r="Q63" s="37">
        <f t="shared" si="13"/>
        <v>6.0191400000000002</v>
      </c>
      <c r="R63" s="37">
        <f t="shared" si="14"/>
        <v>7.7632200000000005</v>
      </c>
      <c r="S63" s="37">
        <f t="shared" si="15"/>
        <v>1.2538800000000001</v>
      </c>
      <c r="T63" s="37">
        <f t="shared" si="10"/>
        <v>25.799999999999997</v>
      </c>
    </row>
    <row r="64" spans="1:20">
      <c r="A64" s="8" t="s">
        <v>106</v>
      </c>
      <c r="B64" s="197">
        <v>25.8</v>
      </c>
      <c r="C64" s="197">
        <v>25.8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10.76376</v>
      </c>
      <c r="J64" s="21">
        <f t="shared" si="6"/>
        <v>6.0191400000000002</v>
      </c>
      <c r="K64" s="21">
        <f t="shared" si="7"/>
        <v>7.7632200000000005</v>
      </c>
      <c r="L64" s="21">
        <f t="shared" si="8"/>
        <v>1.2538800000000001</v>
      </c>
      <c r="M64" s="157">
        <f t="shared" si="9"/>
        <v>25.799999999999997</v>
      </c>
      <c r="N64" s="22"/>
      <c r="P64" s="37">
        <f t="shared" si="12"/>
        <v>10.76376</v>
      </c>
      <c r="Q64" s="37">
        <f t="shared" si="13"/>
        <v>6.0191400000000002</v>
      </c>
      <c r="R64" s="37">
        <f t="shared" si="14"/>
        <v>7.7632200000000005</v>
      </c>
      <c r="S64" s="37">
        <f t="shared" si="15"/>
        <v>1.2538800000000001</v>
      </c>
      <c r="T64" s="37">
        <f t="shared" si="10"/>
        <v>25.799999999999997</v>
      </c>
    </row>
    <row r="65" spans="1:20">
      <c r="A65" s="8" t="s">
        <v>107</v>
      </c>
      <c r="B65" s="197">
        <v>25.8</v>
      </c>
      <c r="C65" s="197">
        <v>25.8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10.76376</v>
      </c>
      <c r="J65" s="21">
        <f t="shared" si="6"/>
        <v>6.0191400000000002</v>
      </c>
      <c r="K65" s="21">
        <f t="shared" si="7"/>
        <v>7.7632200000000005</v>
      </c>
      <c r="L65" s="21">
        <f t="shared" si="8"/>
        <v>1.2538800000000001</v>
      </c>
      <c r="M65" s="157">
        <f t="shared" si="9"/>
        <v>25.799999999999997</v>
      </c>
      <c r="N65" s="22"/>
      <c r="P65" s="37">
        <f t="shared" si="12"/>
        <v>10.76376</v>
      </c>
      <c r="Q65" s="37">
        <f t="shared" si="13"/>
        <v>6.0191400000000002</v>
      </c>
      <c r="R65" s="37">
        <f t="shared" si="14"/>
        <v>7.7632200000000005</v>
      </c>
      <c r="S65" s="37">
        <f t="shared" si="15"/>
        <v>1.2538800000000001</v>
      </c>
      <c r="T65" s="37">
        <f t="shared" si="10"/>
        <v>25.799999999999997</v>
      </c>
    </row>
    <row r="66" spans="1:20">
      <c r="A66" s="8" t="s">
        <v>108</v>
      </c>
      <c r="B66" s="197">
        <v>25.8</v>
      </c>
      <c r="C66" s="197">
        <v>25.8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10.76376</v>
      </c>
      <c r="J66" s="21">
        <f t="shared" si="6"/>
        <v>6.0191400000000002</v>
      </c>
      <c r="K66" s="21">
        <f t="shared" si="7"/>
        <v>7.7632200000000005</v>
      </c>
      <c r="L66" s="21">
        <f t="shared" si="8"/>
        <v>1.2538800000000001</v>
      </c>
      <c r="M66" s="157">
        <f t="shared" si="9"/>
        <v>25.799999999999997</v>
      </c>
      <c r="N66" s="22"/>
      <c r="P66" s="37">
        <f t="shared" si="12"/>
        <v>10.76376</v>
      </c>
      <c r="Q66" s="37">
        <f t="shared" si="13"/>
        <v>6.0191400000000002</v>
      </c>
      <c r="R66" s="37">
        <f t="shared" si="14"/>
        <v>7.7632200000000005</v>
      </c>
      <c r="S66" s="37">
        <f t="shared" si="15"/>
        <v>1.2538800000000001</v>
      </c>
      <c r="T66" s="37">
        <f t="shared" si="10"/>
        <v>25.799999999999997</v>
      </c>
    </row>
    <row r="67" spans="1:20">
      <c r="A67" s="8" t="s">
        <v>109</v>
      </c>
      <c r="B67" s="197">
        <v>25.8</v>
      </c>
      <c r="C67" s="197">
        <v>25.8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10.76376</v>
      </c>
      <c r="J67" s="21">
        <f t="shared" si="6"/>
        <v>6.0191400000000002</v>
      </c>
      <c r="K67" s="21">
        <f t="shared" si="7"/>
        <v>7.7632200000000005</v>
      </c>
      <c r="L67" s="21">
        <f t="shared" si="8"/>
        <v>1.2538800000000001</v>
      </c>
      <c r="M67" s="157">
        <f t="shared" si="9"/>
        <v>25.799999999999997</v>
      </c>
      <c r="N67" s="22"/>
      <c r="P67" s="37">
        <f t="shared" ref="P67:P98" si="17">I67</f>
        <v>10.76376</v>
      </c>
      <c r="Q67" s="37">
        <f t="shared" ref="Q67:Q98" si="18">J67</f>
        <v>6.0191400000000002</v>
      </c>
      <c r="R67" s="37">
        <f t="shared" ref="R67:R98" si="19">K67</f>
        <v>7.7632200000000005</v>
      </c>
      <c r="S67" s="37">
        <f t="shared" ref="S67:S98" si="20">L67</f>
        <v>1.2538800000000001</v>
      </c>
      <c r="T67" s="37">
        <f t="shared" si="10"/>
        <v>25.799999999999997</v>
      </c>
    </row>
    <row r="68" spans="1:20">
      <c r="A68" s="8" t="s">
        <v>110</v>
      </c>
      <c r="B68" s="197">
        <v>25.8</v>
      </c>
      <c r="C68" s="197">
        <v>25.8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10.76376</v>
      </c>
      <c r="J68" s="21">
        <f t="shared" ref="J68:J98" si="22">C68*E68/100</f>
        <v>6.0191400000000002</v>
      </c>
      <c r="K68" s="21">
        <f t="shared" ref="K68:K98" si="23">C68*F68/100</f>
        <v>7.7632200000000005</v>
      </c>
      <c r="L68" s="21">
        <f t="shared" ref="L68:L98" si="24">C68*G68/100</f>
        <v>1.2538800000000001</v>
      </c>
      <c r="M68" s="157">
        <f t="shared" ref="M68:M98" si="25">SUM(I68:L68)</f>
        <v>25.799999999999997</v>
      </c>
      <c r="N68" s="22"/>
      <c r="P68" s="37">
        <f t="shared" si="17"/>
        <v>10.76376</v>
      </c>
      <c r="Q68" s="37">
        <f t="shared" si="18"/>
        <v>6.0191400000000002</v>
      </c>
      <c r="R68" s="37">
        <f t="shared" si="19"/>
        <v>7.7632200000000005</v>
      </c>
      <c r="S68" s="37">
        <f t="shared" si="20"/>
        <v>1.2538800000000001</v>
      </c>
      <c r="T68" s="37">
        <f t="shared" ref="T68:T99" si="26">SUM(P68:S68)</f>
        <v>25.799999999999997</v>
      </c>
    </row>
    <row r="69" spans="1:20">
      <c r="A69" s="8" t="s">
        <v>111</v>
      </c>
      <c r="B69" s="197">
        <v>25.8</v>
      </c>
      <c r="C69" s="197">
        <v>25.8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10.76376</v>
      </c>
      <c r="J69" s="21">
        <f t="shared" si="22"/>
        <v>6.0191400000000002</v>
      </c>
      <c r="K69" s="21">
        <f t="shared" si="23"/>
        <v>7.7632200000000005</v>
      </c>
      <c r="L69" s="21">
        <f t="shared" si="24"/>
        <v>1.2538800000000001</v>
      </c>
      <c r="M69" s="157">
        <f t="shared" si="25"/>
        <v>25.799999999999997</v>
      </c>
      <c r="N69" s="22"/>
      <c r="P69" s="37">
        <f t="shared" si="17"/>
        <v>10.76376</v>
      </c>
      <c r="Q69" s="37">
        <f t="shared" si="18"/>
        <v>6.0191400000000002</v>
      </c>
      <c r="R69" s="37">
        <f t="shared" si="19"/>
        <v>7.7632200000000005</v>
      </c>
      <c r="S69" s="37">
        <f t="shared" si="20"/>
        <v>1.2538800000000001</v>
      </c>
      <c r="T69" s="37">
        <f t="shared" si="26"/>
        <v>25.799999999999997</v>
      </c>
    </row>
    <row r="70" spans="1:20">
      <c r="A70" s="8" t="s">
        <v>112</v>
      </c>
      <c r="B70" s="197">
        <v>25.8</v>
      </c>
      <c r="C70" s="197">
        <v>25.8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10.76376</v>
      </c>
      <c r="J70" s="21">
        <f t="shared" si="22"/>
        <v>6.0191400000000002</v>
      </c>
      <c r="K70" s="21">
        <f t="shared" si="23"/>
        <v>7.7632200000000005</v>
      </c>
      <c r="L70" s="21">
        <f t="shared" si="24"/>
        <v>1.2538800000000001</v>
      </c>
      <c r="M70" s="157">
        <f t="shared" si="25"/>
        <v>25.799999999999997</v>
      </c>
      <c r="N70" s="22"/>
      <c r="P70" s="37">
        <f t="shared" si="17"/>
        <v>10.76376</v>
      </c>
      <c r="Q70" s="37">
        <f t="shared" si="18"/>
        <v>6.0191400000000002</v>
      </c>
      <c r="R70" s="37">
        <f t="shared" si="19"/>
        <v>7.7632200000000005</v>
      </c>
      <c r="S70" s="37">
        <f t="shared" si="20"/>
        <v>1.2538800000000001</v>
      </c>
      <c r="T70" s="37">
        <f t="shared" si="26"/>
        <v>25.799999999999997</v>
      </c>
    </row>
    <row r="71" spans="1:20">
      <c r="A71" s="8" t="s">
        <v>113</v>
      </c>
      <c r="B71" s="197">
        <v>25.8</v>
      </c>
      <c r="C71" s="197">
        <v>25.8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10.76376</v>
      </c>
      <c r="J71" s="21">
        <f t="shared" si="22"/>
        <v>6.0191400000000002</v>
      </c>
      <c r="K71" s="21">
        <f t="shared" si="23"/>
        <v>7.7632200000000005</v>
      </c>
      <c r="L71" s="21">
        <f t="shared" si="24"/>
        <v>1.2538800000000001</v>
      </c>
      <c r="M71" s="157">
        <f t="shared" si="25"/>
        <v>25.799999999999997</v>
      </c>
      <c r="N71" s="22"/>
      <c r="P71" s="37">
        <f t="shared" si="17"/>
        <v>10.76376</v>
      </c>
      <c r="Q71" s="37">
        <f t="shared" si="18"/>
        <v>6.0191400000000002</v>
      </c>
      <c r="R71" s="37">
        <f t="shared" si="19"/>
        <v>7.7632200000000005</v>
      </c>
      <c r="S71" s="37">
        <f t="shared" si="20"/>
        <v>1.2538800000000001</v>
      </c>
      <c r="T71" s="37">
        <f t="shared" si="26"/>
        <v>25.799999999999997</v>
      </c>
    </row>
    <row r="72" spans="1:20">
      <c r="A72" s="8" t="s">
        <v>114</v>
      </c>
      <c r="B72" s="197">
        <v>25.8</v>
      </c>
      <c r="C72" s="197">
        <v>25.8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10.76376</v>
      </c>
      <c r="J72" s="21">
        <f t="shared" si="22"/>
        <v>6.0191400000000002</v>
      </c>
      <c r="K72" s="21">
        <f t="shared" si="23"/>
        <v>7.7632200000000005</v>
      </c>
      <c r="L72" s="21">
        <f t="shared" si="24"/>
        <v>1.2538800000000001</v>
      </c>
      <c r="M72" s="157">
        <f t="shared" si="25"/>
        <v>25.799999999999997</v>
      </c>
      <c r="N72" s="22"/>
      <c r="P72" s="37">
        <f t="shared" si="17"/>
        <v>10.76376</v>
      </c>
      <c r="Q72" s="37">
        <f t="shared" si="18"/>
        <v>6.0191400000000002</v>
      </c>
      <c r="R72" s="37">
        <f t="shared" si="19"/>
        <v>7.7632200000000005</v>
      </c>
      <c r="S72" s="37">
        <f t="shared" si="20"/>
        <v>1.2538800000000001</v>
      </c>
      <c r="T72" s="37">
        <f t="shared" si="26"/>
        <v>25.799999999999997</v>
      </c>
    </row>
    <row r="73" spans="1:20">
      <c r="A73" s="8" t="s">
        <v>115</v>
      </c>
      <c r="B73" s="197">
        <v>25.8</v>
      </c>
      <c r="C73" s="197">
        <v>25.8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10.76376</v>
      </c>
      <c r="J73" s="21">
        <f t="shared" si="22"/>
        <v>6.0191400000000002</v>
      </c>
      <c r="K73" s="21">
        <f t="shared" si="23"/>
        <v>7.7632200000000005</v>
      </c>
      <c r="L73" s="21">
        <f t="shared" si="24"/>
        <v>1.2538800000000001</v>
      </c>
      <c r="M73" s="157">
        <f t="shared" si="25"/>
        <v>25.799999999999997</v>
      </c>
      <c r="N73" s="22"/>
      <c r="P73" s="37">
        <f t="shared" si="17"/>
        <v>10.76376</v>
      </c>
      <c r="Q73" s="37">
        <f t="shared" si="18"/>
        <v>6.0191400000000002</v>
      </c>
      <c r="R73" s="37">
        <f t="shared" si="19"/>
        <v>7.7632200000000005</v>
      </c>
      <c r="S73" s="37">
        <f t="shared" si="20"/>
        <v>1.2538800000000001</v>
      </c>
      <c r="T73" s="37">
        <f t="shared" si="26"/>
        <v>25.799999999999997</v>
      </c>
    </row>
    <row r="74" spans="1:20">
      <c r="A74" s="8" t="s">
        <v>116</v>
      </c>
      <c r="B74" s="197">
        <v>25.8</v>
      </c>
      <c r="C74" s="197">
        <v>25.8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10.76376</v>
      </c>
      <c r="J74" s="21">
        <f t="shared" si="22"/>
        <v>6.0191400000000002</v>
      </c>
      <c r="K74" s="21">
        <f t="shared" si="23"/>
        <v>7.7632200000000005</v>
      </c>
      <c r="L74" s="21">
        <f t="shared" si="24"/>
        <v>1.2538800000000001</v>
      </c>
      <c r="M74" s="157">
        <f t="shared" si="25"/>
        <v>25.799999999999997</v>
      </c>
      <c r="N74" s="22"/>
      <c r="P74" s="37">
        <f t="shared" si="17"/>
        <v>10.76376</v>
      </c>
      <c r="Q74" s="37">
        <f t="shared" si="18"/>
        <v>6.0191400000000002</v>
      </c>
      <c r="R74" s="37">
        <f t="shared" si="19"/>
        <v>7.7632200000000005</v>
      </c>
      <c r="S74" s="37">
        <f t="shared" si="20"/>
        <v>1.2538800000000001</v>
      </c>
      <c r="T74" s="37">
        <f t="shared" si="26"/>
        <v>25.799999999999997</v>
      </c>
    </row>
    <row r="75" spans="1:20">
      <c r="A75" s="8" t="s">
        <v>117</v>
      </c>
      <c r="B75" s="197">
        <v>25.8</v>
      </c>
      <c r="C75" s="197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7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197">
        <v>25.8</v>
      </c>
      <c r="C76" s="197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7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197">
        <v>25.8</v>
      </c>
      <c r="C77" s="197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7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197">
        <v>25.8</v>
      </c>
      <c r="C78" s="197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7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197">
        <v>25.8</v>
      </c>
      <c r="C79" s="197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7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197">
        <v>25.8</v>
      </c>
      <c r="C80" s="197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7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197">
        <v>25.8</v>
      </c>
      <c r="C81" s="197">
        <v>25.8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10.76376</v>
      </c>
      <c r="J81" s="21">
        <f t="shared" si="22"/>
        <v>6.0191400000000002</v>
      </c>
      <c r="K81" s="21">
        <f t="shared" si="23"/>
        <v>7.7632200000000005</v>
      </c>
      <c r="L81" s="21">
        <f t="shared" si="24"/>
        <v>1.2538800000000001</v>
      </c>
      <c r="M81" s="157">
        <f t="shared" si="25"/>
        <v>25.799999999999997</v>
      </c>
      <c r="N81" s="22"/>
      <c r="P81" s="37">
        <f t="shared" si="17"/>
        <v>10.76376</v>
      </c>
      <c r="Q81" s="37">
        <f t="shared" si="18"/>
        <v>6.0191400000000002</v>
      </c>
      <c r="R81" s="37">
        <f t="shared" si="19"/>
        <v>7.7632200000000005</v>
      </c>
      <c r="S81" s="37">
        <f t="shared" si="20"/>
        <v>1.2538800000000001</v>
      </c>
      <c r="T81" s="37">
        <f t="shared" si="26"/>
        <v>25.799999999999997</v>
      </c>
    </row>
    <row r="82" spans="1:20">
      <c r="A82" s="8" t="s">
        <v>124</v>
      </c>
      <c r="B82" s="197">
        <v>25.8</v>
      </c>
      <c r="C82" s="197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7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7">
        <v>24</v>
      </c>
      <c r="C83" s="197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7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7">
        <v>24</v>
      </c>
      <c r="C84" s="197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7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7">
        <v>24</v>
      </c>
      <c r="C85" s="197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7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7">
        <v>24</v>
      </c>
      <c r="C86" s="197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7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7">
        <v>24</v>
      </c>
      <c r="C87" s="197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7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7">
        <v>24</v>
      </c>
      <c r="C88" s="197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7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7">
        <v>24</v>
      </c>
      <c r="C89" s="197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7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7">
        <v>24</v>
      </c>
      <c r="C90" s="197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7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7">
        <v>24</v>
      </c>
      <c r="C91" s="197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7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7">
        <v>24</v>
      </c>
      <c r="C92" s="197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7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7">
        <v>24</v>
      </c>
      <c r="C93" s="197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7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7">
        <v>24</v>
      </c>
      <c r="C94" s="197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7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7">
        <v>24</v>
      </c>
      <c r="C95" s="197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7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7">
        <v>24</v>
      </c>
      <c r="C96" s="197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7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7">
        <v>24</v>
      </c>
      <c r="C97" s="197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7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7">
        <v>25</v>
      </c>
      <c r="C98" s="197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7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171</v>
      </c>
      <c r="B99" s="20">
        <f t="shared" ref="B99:H99" si="27">SUM(B3:B98)/4000</f>
        <v>0.59064999999999968</v>
      </c>
      <c r="C99" s="20">
        <f t="shared" si="27"/>
        <v>0.58994999999999964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0.24612714000000036</v>
      </c>
      <c r="J99" s="158">
        <f t="shared" ref="J99:L99" si="28">SUM(J3:J98)/4000</f>
        <v>0.13763533499999991</v>
      </c>
      <c r="K99" s="158">
        <f t="shared" si="28"/>
        <v>0.17751595499999998</v>
      </c>
      <c r="L99" s="158">
        <f t="shared" si="28"/>
        <v>2.8671569999999969E-2</v>
      </c>
      <c r="M99" s="159">
        <f>SUM(M3:M98)/4000</f>
        <v>0.58994999999999964</v>
      </c>
      <c r="N99" s="23"/>
      <c r="P99" s="37">
        <f>SUM(P3:P98)/4000</f>
        <v>0.24612714000000036</v>
      </c>
      <c r="Q99" s="37">
        <f t="shared" ref="Q99:S99" si="29">SUM(Q3:Q98)/4000</f>
        <v>0.13763533499999991</v>
      </c>
      <c r="R99" s="37">
        <f t="shared" si="29"/>
        <v>0.17751595499999998</v>
      </c>
      <c r="S99" s="37">
        <f t="shared" si="29"/>
        <v>2.8671569999999969E-2</v>
      </c>
      <c r="T99" s="37">
        <f t="shared" si="26"/>
        <v>0.5899500000000002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4.8</v>
      </c>
      <c r="N3" s="71">
        <v>0</v>
      </c>
      <c r="O3" s="53">
        <v>-214.47</v>
      </c>
      <c r="P3" s="53">
        <v>0</v>
      </c>
      <c r="Q3" s="53">
        <v>0</v>
      </c>
      <c r="R3" s="53">
        <v>0</v>
      </c>
      <c r="S3" s="72">
        <v>0</v>
      </c>
      <c r="U3" s="73">
        <v>-214.47</v>
      </c>
      <c r="V3" s="74">
        <v>4.8</v>
      </c>
      <c r="W3">
        <v>0</v>
      </c>
      <c r="X3">
        <v>-214.47</v>
      </c>
      <c r="Y3">
        <v>0</v>
      </c>
      <c r="Z3">
        <v>0</v>
      </c>
      <c r="AA3">
        <v>4.8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3.07</v>
      </c>
      <c r="N4" s="73">
        <v>0</v>
      </c>
      <c r="O4" s="46">
        <v>-223</v>
      </c>
      <c r="P4" s="46">
        <v>0</v>
      </c>
      <c r="Q4" s="46">
        <v>0</v>
      </c>
      <c r="R4" s="46">
        <v>0</v>
      </c>
      <c r="S4" s="74">
        <v>0</v>
      </c>
      <c r="U4" s="73">
        <v>-223</v>
      </c>
      <c r="V4" s="74">
        <v>3.07</v>
      </c>
      <c r="W4">
        <v>0</v>
      </c>
      <c r="X4">
        <v>-223</v>
      </c>
      <c r="Y4">
        <v>0</v>
      </c>
      <c r="Z4">
        <v>0</v>
      </c>
      <c r="AA4">
        <v>3.07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2.88</v>
      </c>
      <c r="N5" s="73">
        <v>-26</v>
      </c>
      <c r="O5" s="46">
        <v>-248</v>
      </c>
      <c r="P5" s="46">
        <v>-5</v>
      </c>
      <c r="Q5" s="46">
        <v>0</v>
      </c>
      <c r="R5" s="46">
        <v>0</v>
      </c>
      <c r="S5" s="74">
        <v>0</v>
      </c>
      <c r="U5" s="73">
        <v>-279</v>
      </c>
      <c r="V5" s="74">
        <v>2.88</v>
      </c>
      <c r="W5">
        <v>-26</v>
      </c>
      <c r="X5">
        <v>-248</v>
      </c>
      <c r="Y5">
        <v>0</v>
      </c>
      <c r="Z5">
        <v>0</v>
      </c>
      <c r="AA5">
        <v>2.88</v>
      </c>
      <c r="AB5">
        <v>-5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3.36</v>
      </c>
      <c r="N6" s="73">
        <v>-59</v>
      </c>
      <c r="O6" s="46">
        <v>-268</v>
      </c>
      <c r="P6" s="46">
        <v>-32</v>
      </c>
      <c r="Q6" s="46">
        <v>0</v>
      </c>
      <c r="R6" s="46">
        <v>0</v>
      </c>
      <c r="S6" s="74">
        <v>0</v>
      </c>
      <c r="U6" s="73">
        <v>-359</v>
      </c>
      <c r="V6" s="74">
        <v>3.36</v>
      </c>
      <c r="W6">
        <v>-59</v>
      </c>
      <c r="X6">
        <v>-268</v>
      </c>
      <c r="Y6">
        <v>0</v>
      </c>
      <c r="Z6">
        <v>0</v>
      </c>
      <c r="AA6">
        <v>3.36</v>
      </c>
      <c r="AB6">
        <v>-32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2.97</v>
      </c>
      <c r="N7" s="73">
        <v>-92</v>
      </c>
      <c r="O7" s="46">
        <v>-288</v>
      </c>
      <c r="P7" s="46">
        <v>-55</v>
      </c>
      <c r="Q7" s="46">
        <v>0</v>
      </c>
      <c r="R7" s="46">
        <v>0</v>
      </c>
      <c r="S7" s="74">
        <v>0</v>
      </c>
      <c r="U7" s="73">
        <v>-435</v>
      </c>
      <c r="V7" s="74">
        <v>2.97</v>
      </c>
      <c r="W7">
        <v>-92</v>
      </c>
      <c r="X7">
        <v>-288</v>
      </c>
      <c r="Y7">
        <v>0</v>
      </c>
      <c r="Z7">
        <v>0</v>
      </c>
      <c r="AA7">
        <v>2.97</v>
      </c>
      <c r="AB7">
        <v>-55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0.57999999999999996</v>
      </c>
      <c r="N8" s="73">
        <v>-118</v>
      </c>
      <c r="O8" s="46">
        <v>-278</v>
      </c>
      <c r="P8" s="46">
        <v>-75</v>
      </c>
      <c r="Q8" s="46">
        <v>0</v>
      </c>
      <c r="R8" s="46">
        <v>0</v>
      </c>
      <c r="S8" s="74">
        <v>0</v>
      </c>
      <c r="U8" s="73">
        <v>-471</v>
      </c>
      <c r="V8" s="74">
        <v>0.57999999999999996</v>
      </c>
      <c r="W8">
        <v>-118</v>
      </c>
      <c r="X8">
        <v>-278</v>
      </c>
      <c r="Y8">
        <v>0</v>
      </c>
      <c r="Z8">
        <v>0</v>
      </c>
      <c r="AA8">
        <v>0.57999999999999996</v>
      </c>
      <c r="AB8">
        <v>-75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1.63</v>
      </c>
      <c r="N9" s="73">
        <v>-136</v>
      </c>
      <c r="O9" s="46">
        <v>-293</v>
      </c>
      <c r="P9" s="46">
        <v>-86</v>
      </c>
      <c r="Q9" s="46">
        <v>0</v>
      </c>
      <c r="R9" s="46">
        <v>0</v>
      </c>
      <c r="S9" s="74">
        <v>0</v>
      </c>
      <c r="U9" s="73">
        <v>-515</v>
      </c>
      <c r="V9" s="74">
        <v>1.63</v>
      </c>
      <c r="W9">
        <v>-136</v>
      </c>
      <c r="X9">
        <v>-293</v>
      </c>
      <c r="Y9">
        <v>0</v>
      </c>
      <c r="Z9">
        <v>0</v>
      </c>
      <c r="AA9">
        <v>1.63</v>
      </c>
      <c r="AB9">
        <v>-86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1.63</v>
      </c>
      <c r="N10" s="73">
        <v>-149</v>
      </c>
      <c r="O10" s="46">
        <v>-298</v>
      </c>
      <c r="P10" s="46">
        <v>-98</v>
      </c>
      <c r="Q10" s="46">
        <v>0</v>
      </c>
      <c r="R10" s="46">
        <v>0</v>
      </c>
      <c r="S10" s="74">
        <v>0</v>
      </c>
      <c r="U10" s="73">
        <v>-545</v>
      </c>
      <c r="V10" s="74">
        <v>1.63</v>
      </c>
      <c r="W10">
        <v>-149</v>
      </c>
      <c r="X10">
        <v>-298</v>
      </c>
      <c r="Y10">
        <v>0</v>
      </c>
      <c r="Z10">
        <v>0</v>
      </c>
      <c r="AA10">
        <v>1.63</v>
      </c>
      <c r="AB10">
        <v>-98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2.2999999999999998</v>
      </c>
      <c r="N11" s="73">
        <v>-178</v>
      </c>
      <c r="O11" s="46">
        <v>-318</v>
      </c>
      <c r="P11" s="46">
        <v>-108</v>
      </c>
      <c r="Q11" s="46">
        <v>0</v>
      </c>
      <c r="R11" s="46">
        <v>0</v>
      </c>
      <c r="S11" s="74">
        <v>0</v>
      </c>
      <c r="U11" s="73">
        <v>-604</v>
      </c>
      <c r="V11" s="74">
        <v>2.2999999999999998</v>
      </c>
      <c r="W11">
        <v>-178</v>
      </c>
      <c r="X11">
        <v>-318</v>
      </c>
      <c r="Y11">
        <v>0</v>
      </c>
      <c r="Z11">
        <v>0</v>
      </c>
      <c r="AA11">
        <v>2.2999999999999998</v>
      </c>
      <c r="AB11">
        <v>-108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1.92</v>
      </c>
      <c r="N12" s="73">
        <v>-192</v>
      </c>
      <c r="O12" s="46">
        <v>-328</v>
      </c>
      <c r="P12" s="46">
        <v>-119</v>
      </c>
      <c r="Q12" s="46">
        <v>0</v>
      </c>
      <c r="R12" s="46">
        <v>0</v>
      </c>
      <c r="S12" s="74">
        <v>0</v>
      </c>
      <c r="U12" s="73">
        <v>-639</v>
      </c>
      <c r="V12" s="74">
        <v>1.92</v>
      </c>
      <c r="W12">
        <v>-192</v>
      </c>
      <c r="X12">
        <v>-328</v>
      </c>
      <c r="Y12">
        <v>0</v>
      </c>
      <c r="Z12">
        <v>0</v>
      </c>
      <c r="AA12">
        <v>1.92</v>
      </c>
      <c r="AB12">
        <v>-119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1.63</v>
      </c>
      <c r="N13" s="73">
        <v>-199</v>
      </c>
      <c r="O13" s="46">
        <v>-338</v>
      </c>
      <c r="P13" s="46">
        <v>-128</v>
      </c>
      <c r="Q13" s="46">
        <v>0</v>
      </c>
      <c r="R13" s="46">
        <v>0</v>
      </c>
      <c r="S13" s="74">
        <v>0</v>
      </c>
      <c r="U13" s="73">
        <v>-665</v>
      </c>
      <c r="V13" s="74">
        <v>1.63</v>
      </c>
      <c r="W13">
        <v>-199</v>
      </c>
      <c r="X13">
        <v>-338</v>
      </c>
      <c r="Y13">
        <v>0</v>
      </c>
      <c r="Z13">
        <v>0</v>
      </c>
      <c r="AA13">
        <v>1.63</v>
      </c>
      <c r="AB13">
        <v>-128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1.06</v>
      </c>
      <c r="N14" s="73">
        <v>-207</v>
      </c>
      <c r="O14" s="46">
        <v>-343</v>
      </c>
      <c r="P14" s="46">
        <v>-136</v>
      </c>
      <c r="Q14" s="46">
        <v>0</v>
      </c>
      <c r="R14" s="46">
        <v>0</v>
      </c>
      <c r="S14" s="74">
        <v>0</v>
      </c>
      <c r="U14" s="73">
        <v>-686</v>
      </c>
      <c r="V14" s="74">
        <v>1.06</v>
      </c>
      <c r="W14">
        <v>-207</v>
      </c>
      <c r="X14">
        <v>-343</v>
      </c>
      <c r="Y14">
        <v>0</v>
      </c>
      <c r="Z14">
        <v>0</v>
      </c>
      <c r="AA14">
        <v>1.06</v>
      </c>
      <c r="AB14">
        <v>-136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0.96</v>
      </c>
      <c r="N15" s="73">
        <v>-205</v>
      </c>
      <c r="O15" s="46">
        <v>-338</v>
      </c>
      <c r="P15" s="46">
        <v>-142</v>
      </c>
      <c r="Q15" s="46">
        <v>0</v>
      </c>
      <c r="R15" s="46">
        <v>0</v>
      </c>
      <c r="S15" s="74">
        <v>0</v>
      </c>
      <c r="U15" s="73">
        <v>-685</v>
      </c>
      <c r="V15" s="74">
        <v>0.96</v>
      </c>
      <c r="W15">
        <v>-205</v>
      </c>
      <c r="X15">
        <v>-338</v>
      </c>
      <c r="Y15">
        <v>0</v>
      </c>
      <c r="Z15">
        <v>0</v>
      </c>
      <c r="AA15">
        <v>0.96</v>
      </c>
      <c r="AB15">
        <v>-142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1.82</v>
      </c>
      <c r="N16" s="73">
        <v>-203</v>
      </c>
      <c r="O16" s="46">
        <v>-343</v>
      </c>
      <c r="P16" s="46">
        <v>-146</v>
      </c>
      <c r="Q16" s="46">
        <v>0</v>
      </c>
      <c r="R16" s="46">
        <v>0</v>
      </c>
      <c r="S16" s="74">
        <v>0</v>
      </c>
      <c r="U16" s="73">
        <v>-692</v>
      </c>
      <c r="V16" s="74">
        <v>1.82</v>
      </c>
      <c r="W16">
        <v>-203</v>
      </c>
      <c r="X16">
        <v>-343</v>
      </c>
      <c r="Y16">
        <v>0</v>
      </c>
      <c r="Z16">
        <v>0</v>
      </c>
      <c r="AA16">
        <v>1.82</v>
      </c>
      <c r="AB16">
        <v>-146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2.4900000000000002</v>
      </c>
      <c r="N17" s="73">
        <v>-207</v>
      </c>
      <c r="O17" s="46">
        <v>-338</v>
      </c>
      <c r="P17" s="46">
        <v>-149</v>
      </c>
      <c r="Q17" s="46">
        <v>0</v>
      </c>
      <c r="R17" s="46">
        <v>0</v>
      </c>
      <c r="S17" s="74">
        <v>0</v>
      </c>
      <c r="U17" s="73">
        <v>-694</v>
      </c>
      <c r="V17" s="74">
        <v>2.4900000000000002</v>
      </c>
      <c r="W17">
        <v>-207</v>
      </c>
      <c r="X17">
        <v>-338</v>
      </c>
      <c r="Y17">
        <v>0</v>
      </c>
      <c r="Z17">
        <v>0</v>
      </c>
      <c r="AA17">
        <v>2.4900000000000002</v>
      </c>
      <c r="AB17">
        <v>-149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3.55</v>
      </c>
      <c r="N18" s="73">
        <v>-200</v>
      </c>
      <c r="O18" s="46">
        <v>-338</v>
      </c>
      <c r="P18" s="46">
        <v>-149</v>
      </c>
      <c r="Q18" s="46">
        <v>0</v>
      </c>
      <c r="R18" s="46">
        <v>0</v>
      </c>
      <c r="S18" s="74">
        <v>0</v>
      </c>
      <c r="U18" s="73">
        <v>-687</v>
      </c>
      <c r="V18" s="74">
        <v>3.55</v>
      </c>
      <c r="W18">
        <v>-200</v>
      </c>
      <c r="X18">
        <v>-338</v>
      </c>
      <c r="Y18">
        <v>0</v>
      </c>
      <c r="Z18">
        <v>0</v>
      </c>
      <c r="AA18">
        <v>3.55</v>
      </c>
      <c r="AB18">
        <v>-149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5.28</v>
      </c>
      <c r="N19" s="73">
        <v>-178</v>
      </c>
      <c r="O19" s="46">
        <v>-328</v>
      </c>
      <c r="P19" s="46">
        <v>-144</v>
      </c>
      <c r="Q19" s="46">
        <v>0</v>
      </c>
      <c r="R19" s="46">
        <v>0</v>
      </c>
      <c r="S19" s="74">
        <v>0</v>
      </c>
      <c r="U19" s="73">
        <v>-650</v>
      </c>
      <c r="V19" s="74">
        <v>5.28</v>
      </c>
      <c r="W19">
        <v>-178</v>
      </c>
      <c r="X19">
        <v>-328</v>
      </c>
      <c r="Y19">
        <v>0</v>
      </c>
      <c r="Z19">
        <v>0</v>
      </c>
      <c r="AA19">
        <v>5.28</v>
      </c>
      <c r="AB19">
        <v>-144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4.8899999999999997</v>
      </c>
      <c r="N20" s="73">
        <v>-154</v>
      </c>
      <c r="O20" s="46">
        <v>-318</v>
      </c>
      <c r="P20" s="46">
        <v>-135</v>
      </c>
      <c r="Q20" s="46">
        <v>0</v>
      </c>
      <c r="R20" s="46">
        <v>0</v>
      </c>
      <c r="S20" s="74">
        <v>0</v>
      </c>
      <c r="U20" s="73">
        <v>-607</v>
      </c>
      <c r="V20" s="74">
        <v>4.8899999999999997</v>
      </c>
      <c r="W20">
        <v>-154</v>
      </c>
      <c r="X20">
        <v>-318</v>
      </c>
      <c r="Y20">
        <v>0</v>
      </c>
      <c r="Z20">
        <v>0</v>
      </c>
      <c r="AA20">
        <v>4.8899999999999997</v>
      </c>
      <c r="AB20">
        <v>-135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4.13</v>
      </c>
      <c r="N21" s="73">
        <v>-131</v>
      </c>
      <c r="O21" s="46">
        <v>-298</v>
      </c>
      <c r="P21" s="46">
        <v>-127</v>
      </c>
      <c r="Q21" s="46">
        <v>0</v>
      </c>
      <c r="R21" s="46">
        <v>0</v>
      </c>
      <c r="S21" s="74">
        <v>0</v>
      </c>
      <c r="U21" s="73">
        <v>-556</v>
      </c>
      <c r="V21" s="74">
        <v>4.13</v>
      </c>
      <c r="W21">
        <v>-131</v>
      </c>
      <c r="X21">
        <v>-298</v>
      </c>
      <c r="Y21">
        <v>0</v>
      </c>
      <c r="Z21">
        <v>0</v>
      </c>
      <c r="AA21">
        <v>4.13</v>
      </c>
      <c r="AB21">
        <v>-127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3.84</v>
      </c>
      <c r="N22" s="73">
        <v>-102</v>
      </c>
      <c r="O22" s="46">
        <v>-283</v>
      </c>
      <c r="P22" s="46">
        <v>-110</v>
      </c>
      <c r="Q22" s="46">
        <v>0</v>
      </c>
      <c r="R22" s="46">
        <v>0</v>
      </c>
      <c r="S22" s="74">
        <v>0</v>
      </c>
      <c r="U22" s="73">
        <v>-495</v>
      </c>
      <c r="V22" s="74">
        <v>3.84</v>
      </c>
      <c r="W22">
        <v>-102</v>
      </c>
      <c r="X22">
        <v>-283</v>
      </c>
      <c r="Y22">
        <v>0</v>
      </c>
      <c r="Z22">
        <v>0</v>
      </c>
      <c r="AA22">
        <v>3.84</v>
      </c>
      <c r="AB22">
        <v>-110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16.309999999999999</v>
      </c>
      <c r="M23" s="74">
        <v>4.7</v>
      </c>
      <c r="N23" s="73">
        <v>-37</v>
      </c>
      <c r="O23" s="46">
        <v>-268</v>
      </c>
      <c r="P23" s="46">
        <v>-79</v>
      </c>
      <c r="Q23" s="46">
        <v>0</v>
      </c>
      <c r="R23" s="46">
        <v>0</v>
      </c>
      <c r="S23" s="74">
        <v>0</v>
      </c>
      <c r="U23" s="73">
        <v>-384</v>
      </c>
      <c r="V23" s="74">
        <v>21.01</v>
      </c>
      <c r="W23">
        <v>-37</v>
      </c>
      <c r="X23">
        <v>-268</v>
      </c>
      <c r="Y23">
        <v>16.309999999999999</v>
      </c>
      <c r="Z23">
        <v>0</v>
      </c>
      <c r="AA23">
        <v>4.7</v>
      </c>
      <c r="AB23">
        <v>-79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7.39</v>
      </c>
      <c r="N24" s="73">
        <v>-2</v>
      </c>
      <c r="O24" s="46">
        <v>-241.68</v>
      </c>
      <c r="P24" s="46">
        <v>-50</v>
      </c>
      <c r="Q24" s="46">
        <v>0</v>
      </c>
      <c r="R24" s="46">
        <v>0</v>
      </c>
      <c r="S24" s="74">
        <v>0</v>
      </c>
      <c r="U24" s="73">
        <v>-293.68</v>
      </c>
      <c r="V24" s="74">
        <v>7.39</v>
      </c>
      <c r="W24">
        <v>-2</v>
      </c>
      <c r="X24">
        <v>-241.68</v>
      </c>
      <c r="Y24">
        <v>0</v>
      </c>
      <c r="Z24">
        <v>0</v>
      </c>
      <c r="AA24">
        <v>7.39</v>
      </c>
      <c r="AB24">
        <v>-50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8.83</v>
      </c>
      <c r="N25" s="73">
        <v>0</v>
      </c>
      <c r="O25" s="46">
        <v>-265</v>
      </c>
      <c r="P25" s="46">
        <v>-12</v>
      </c>
      <c r="Q25" s="46">
        <v>0</v>
      </c>
      <c r="R25" s="46">
        <v>0</v>
      </c>
      <c r="S25" s="74">
        <v>0</v>
      </c>
      <c r="U25" s="73">
        <v>-277</v>
      </c>
      <c r="V25" s="74">
        <v>8.83</v>
      </c>
      <c r="W25">
        <v>0</v>
      </c>
      <c r="X25">
        <v>-265</v>
      </c>
      <c r="Y25">
        <v>0</v>
      </c>
      <c r="Z25">
        <v>0</v>
      </c>
      <c r="AA25">
        <v>8.83</v>
      </c>
      <c r="AB25">
        <v>-12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9.1199999999999992</v>
      </c>
      <c r="N26" s="73">
        <v>0</v>
      </c>
      <c r="O26" s="46">
        <v>-215</v>
      </c>
      <c r="P26" s="46">
        <v>-17</v>
      </c>
      <c r="Q26" s="46">
        <v>0</v>
      </c>
      <c r="R26" s="46">
        <v>0</v>
      </c>
      <c r="S26" s="74">
        <v>0</v>
      </c>
      <c r="U26" s="73">
        <v>-232</v>
      </c>
      <c r="V26" s="74">
        <v>9.1199999999999992</v>
      </c>
      <c r="W26">
        <v>0</v>
      </c>
      <c r="X26">
        <v>-215</v>
      </c>
      <c r="Y26">
        <v>0</v>
      </c>
      <c r="Z26">
        <v>0</v>
      </c>
      <c r="AA26">
        <v>9.1199999999999992</v>
      </c>
      <c r="AB26">
        <v>-17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8.64</v>
      </c>
      <c r="N27" s="73">
        <v>0</v>
      </c>
      <c r="O27" s="46">
        <v>-92</v>
      </c>
      <c r="P27" s="46">
        <v>-72</v>
      </c>
      <c r="Q27" s="46">
        <v>0</v>
      </c>
      <c r="R27" s="46">
        <v>0</v>
      </c>
      <c r="S27" s="74">
        <v>0</v>
      </c>
      <c r="U27" s="73">
        <v>-164</v>
      </c>
      <c r="V27" s="74">
        <v>8.64</v>
      </c>
      <c r="W27">
        <v>0</v>
      </c>
      <c r="X27">
        <v>-92</v>
      </c>
      <c r="Y27">
        <v>0</v>
      </c>
      <c r="Z27">
        <v>0</v>
      </c>
      <c r="AA27">
        <v>8.64</v>
      </c>
      <c r="AB27">
        <v>-72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29.74</v>
      </c>
      <c r="M28" s="74">
        <v>9.5</v>
      </c>
      <c r="N28" s="73">
        <v>0</v>
      </c>
      <c r="O28" s="46">
        <v>-77.88</v>
      </c>
      <c r="P28" s="46">
        <v>0</v>
      </c>
      <c r="Q28" s="46">
        <v>0</v>
      </c>
      <c r="R28" s="46">
        <v>0</v>
      </c>
      <c r="S28" s="74">
        <v>0</v>
      </c>
      <c r="U28" s="73">
        <v>-77.88</v>
      </c>
      <c r="V28" s="74">
        <v>39.24</v>
      </c>
      <c r="W28">
        <v>0</v>
      </c>
      <c r="X28">
        <v>-77.88</v>
      </c>
      <c r="Y28">
        <v>29.74</v>
      </c>
      <c r="Z28">
        <v>0</v>
      </c>
      <c r="AA28">
        <v>9.5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9.5</v>
      </c>
      <c r="N29" s="73">
        <v>0</v>
      </c>
      <c r="O29" s="46">
        <v>-32</v>
      </c>
      <c r="P29" s="46">
        <v>0</v>
      </c>
      <c r="Q29" s="46">
        <v>0</v>
      </c>
      <c r="R29" s="46">
        <v>0</v>
      </c>
      <c r="S29" s="74">
        <v>0</v>
      </c>
      <c r="U29" s="73">
        <v>-32</v>
      </c>
      <c r="V29" s="74">
        <v>9.5</v>
      </c>
      <c r="W29">
        <v>0</v>
      </c>
      <c r="X29">
        <v>-32</v>
      </c>
      <c r="Y29">
        <v>0</v>
      </c>
      <c r="Z29">
        <v>0</v>
      </c>
      <c r="AA29">
        <v>9.5</v>
      </c>
      <c r="AB29">
        <v>0</v>
      </c>
    </row>
    <row r="30" spans="7:28">
      <c r="G30" t="s">
        <v>72</v>
      </c>
      <c r="H30" s="73">
        <v>5.76</v>
      </c>
      <c r="I30" s="46">
        <v>0</v>
      </c>
      <c r="J30" s="46">
        <v>0</v>
      </c>
      <c r="K30" s="46">
        <v>0</v>
      </c>
      <c r="L30" s="46">
        <v>32.619999999999997</v>
      </c>
      <c r="M30" s="74">
        <v>7.87</v>
      </c>
      <c r="N30" s="73">
        <v>0</v>
      </c>
      <c r="O30" s="46">
        <v>-100</v>
      </c>
      <c r="P30" s="46">
        <v>-3</v>
      </c>
      <c r="Q30" s="46">
        <v>0</v>
      </c>
      <c r="R30" s="46">
        <v>0</v>
      </c>
      <c r="S30" s="74">
        <v>0</v>
      </c>
      <c r="U30" s="73">
        <v>-103</v>
      </c>
      <c r="V30" s="74">
        <v>46.25</v>
      </c>
      <c r="W30">
        <v>5.76</v>
      </c>
      <c r="X30">
        <v>-100</v>
      </c>
      <c r="Y30">
        <v>32.619999999999997</v>
      </c>
      <c r="Z30">
        <v>0</v>
      </c>
      <c r="AA30">
        <v>7.87</v>
      </c>
      <c r="AB30">
        <v>-3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8.92</v>
      </c>
      <c r="N31" s="73">
        <v>0</v>
      </c>
      <c r="O31" s="46">
        <v>-65</v>
      </c>
      <c r="P31" s="46">
        <v>-190</v>
      </c>
      <c r="Q31" s="46">
        <v>0</v>
      </c>
      <c r="R31" s="46">
        <v>0</v>
      </c>
      <c r="S31" s="74">
        <v>0</v>
      </c>
      <c r="U31" s="73">
        <v>-255</v>
      </c>
      <c r="V31" s="74">
        <v>8.92</v>
      </c>
      <c r="W31">
        <v>0</v>
      </c>
      <c r="X31">
        <v>-65</v>
      </c>
      <c r="Y31">
        <v>0</v>
      </c>
      <c r="Z31">
        <v>0</v>
      </c>
      <c r="AA31">
        <v>8.92</v>
      </c>
      <c r="AB31">
        <v>-190</v>
      </c>
    </row>
    <row r="32" spans="7:28">
      <c r="G32" t="s">
        <v>74</v>
      </c>
      <c r="H32" s="73">
        <v>23.03</v>
      </c>
      <c r="I32" s="46">
        <v>0</v>
      </c>
      <c r="J32" s="46">
        <v>0</v>
      </c>
      <c r="K32" s="46">
        <v>0</v>
      </c>
      <c r="L32" s="46">
        <v>0</v>
      </c>
      <c r="M32" s="74">
        <v>8.73</v>
      </c>
      <c r="N32" s="73">
        <v>0</v>
      </c>
      <c r="O32" s="46">
        <v>0</v>
      </c>
      <c r="P32" s="46">
        <v>-124</v>
      </c>
      <c r="Q32" s="46">
        <v>0</v>
      </c>
      <c r="R32" s="46">
        <v>0</v>
      </c>
      <c r="S32" s="74">
        <v>0</v>
      </c>
      <c r="U32" s="73">
        <v>-124</v>
      </c>
      <c r="V32" s="74">
        <v>31.76</v>
      </c>
      <c r="W32">
        <v>23.03</v>
      </c>
      <c r="X32">
        <v>0</v>
      </c>
      <c r="Y32">
        <v>0</v>
      </c>
      <c r="Z32">
        <v>0</v>
      </c>
      <c r="AA32">
        <v>8.73</v>
      </c>
      <c r="AB32">
        <v>-124</v>
      </c>
    </row>
    <row r="33" spans="7:28">
      <c r="G33" t="s">
        <v>75</v>
      </c>
      <c r="H33" s="73">
        <v>7.78</v>
      </c>
      <c r="I33" s="46">
        <v>0</v>
      </c>
      <c r="J33" s="46">
        <v>0</v>
      </c>
      <c r="K33" s="46">
        <v>9.69</v>
      </c>
      <c r="L33" s="46">
        <v>0</v>
      </c>
      <c r="M33" s="74">
        <v>8.57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26.04</v>
      </c>
      <c r="W33">
        <v>7.78</v>
      </c>
      <c r="X33">
        <v>0</v>
      </c>
      <c r="Y33">
        <v>0</v>
      </c>
      <c r="Z33">
        <v>9.69</v>
      </c>
      <c r="AA33">
        <v>8.57</v>
      </c>
      <c r="AB33">
        <v>0</v>
      </c>
    </row>
    <row r="34" spans="7:28">
      <c r="G34" t="s">
        <v>76</v>
      </c>
      <c r="H34" s="73">
        <v>55.72</v>
      </c>
      <c r="I34" s="46">
        <v>0</v>
      </c>
      <c r="J34" s="46">
        <v>0</v>
      </c>
      <c r="K34" s="46">
        <v>26.31</v>
      </c>
      <c r="L34" s="46">
        <v>25.01</v>
      </c>
      <c r="M34" s="74">
        <v>5.26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112.3</v>
      </c>
      <c r="W34">
        <v>55.72</v>
      </c>
      <c r="X34">
        <v>0</v>
      </c>
      <c r="Y34">
        <v>25.01</v>
      </c>
      <c r="Z34">
        <v>26.31</v>
      </c>
      <c r="AA34">
        <v>5.26</v>
      </c>
      <c r="AB34">
        <v>0</v>
      </c>
    </row>
    <row r="35" spans="7:28">
      <c r="G35" t="s">
        <v>77</v>
      </c>
      <c r="H35" s="73">
        <v>5.92</v>
      </c>
      <c r="I35" s="46">
        <v>0</v>
      </c>
      <c r="J35" s="46">
        <v>0</v>
      </c>
      <c r="K35" s="46">
        <v>32.74</v>
      </c>
      <c r="L35" s="46">
        <v>23.81</v>
      </c>
      <c r="M35" s="74">
        <v>5.31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67.78</v>
      </c>
      <c r="W35">
        <v>5.92</v>
      </c>
      <c r="X35">
        <v>0</v>
      </c>
      <c r="Y35">
        <v>23.81</v>
      </c>
      <c r="Z35">
        <v>32.74</v>
      </c>
      <c r="AA35">
        <v>5.31</v>
      </c>
      <c r="AB35">
        <v>0</v>
      </c>
    </row>
    <row r="36" spans="7:28">
      <c r="G36" t="s">
        <v>78</v>
      </c>
      <c r="H36" s="73">
        <v>0</v>
      </c>
      <c r="I36" s="46">
        <v>0</v>
      </c>
      <c r="J36" s="46">
        <v>14.1</v>
      </c>
      <c r="K36" s="46">
        <v>31.07</v>
      </c>
      <c r="L36" s="46">
        <v>19.399999999999999</v>
      </c>
      <c r="M36" s="74">
        <v>3.98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68.55</v>
      </c>
      <c r="W36">
        <v>0</v>
      </c>
      <c r="X36">
        <v>0</v>
      </c>
      <c r="Y36">
        <v>19.399999999999999</v>
      </c>
      <c r="Z36">
        <v>31.07</v>
      </c>
      <c r="AA36">
        <v>3.98</v>
      </c>
      <c r="AB36">
        <v>14.1</v>
      </c>
    </row>
    <row r="37" spans="7:28">
      <c r="G37" t="s">
        <v>79</v>
      </c>
      <c r="H37" s="73">
        <v>0</v>
      </c>
      <c r="I37" s="46">
        <v>0</v>
      </c>
      <c r="J37" s="46">
        <v>22.39</v>
      </c>
      <c r="K37" s="46">
        <v>23.13</v>
      </c>
      <c r="L37" s="46">
        <v>13.02</v>
      </c>
      <c r="M37" s="74">
        <v>3.36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61.9</v>
      </c>
      <c r="W37">
        <v>0</v>
      </c>
      <c r="X37">
        <v>0</v>
      </c>
      <c r="Y37">
        <v>13.02</v>
      </c>
      <c r="Z37">
        <v>23.13</v>
      </c>
      <c r="AA37">
        <v>3.36</v>
      </c>
      <c r="AB37">
        <v>22.39</v>
      </c>
    </row>
    <row r="38" spans="7:28">
      <c r="G38" t="s">
        <v>80</v>
      </c>
      <c r="H38" s="73">
        <v>20.03</v>
      </c>
      <c r="I38" s="46">
        <v>6.39</v>
      </c>
      <c r="J38" s="46">
        <v>38.880000000000003</v>
      </c>
      <c r="K38" s="46">
        <v>23.51</v>
      </c>
      <c r="L38" s="46">
        <v>11.6</v>
      </c>
      <c r="M38" s="74">
        <v>2.98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103.39</v>
      </c>
      <c r="W38">
        <v>20.03</v>
      </c>
      <c r="X38">
        <v>6.39</v>
      </c>
      <c r="Y38">
        <v>11.6</v>
      </c>
      <c r="Z38">
        <v>23.51</v>
      </c>
      <c r="AA38">
        <v>2.98</v>
      </c>
      <c r="AB38">
        <v>38.880000000000003</v>
      </c>
    </row>
    <row r="39" spans="7:28">
      <c r="G39" t="s">
        <v>81</v>
      </c>
      <c r="H39" s="73">
        <v>45.44</v>
      </c>
      <c r="I39" s="46">
        <v>0</v>
      </c>
      <c r="J39" s="46">
        <v>57.83</v>
      </c>
      <c r="K39" s="46">
        <v>20.92</v>
      </c>
      <c r="L39" s="46">
        <v>9.51</v>
      </c>
      <c r="M39" s="74">
        <v>2.54</v>
      </c>
      <c r="N39" s="73">
        <v>0</v>
      </c>
      <c r="O39" s="46">
        <v>-5</v>
      </c>
      <c r="P39" s="46">
        <v>0</v>
      </c>
      <c r="Q39" s="46">
        <v>0</v>
      </c>
      <c r="R39" s="46">
        <v>0</v>
      </c>
      <c r="S39" s="74">
        <v>0</v>
      </c>
      <c r="U39" s="73">
        <v>-5</v>
      </c>
      <c r="V39" s="74">
        <v>136.24</v>
      </c>
      <c r="W39">
        <v>45.44</v>
      </c>
      <c r="X39">
        <v>-5</v>
      </c>
      <c r="Y39">
        <v>9.51</v>
      </c>
      <c r="Z39">
        <v>20.92</v>
      </c>
      <c r="AA39">
        <v>2.54</v>
      </c>
      <c r="AB39">
        <v>57.83</v>
      </c>
    </row>
    <row r="40" spans="7:28">
      <c r="G40" t="s">
        <v>82</v>
      </c>
      <c r="H40" s="73">
        <v>93.99</v>
      </c>
      <c r="I40" s="46">
        <v>2.41</v>
      </c>
      <c r="J40" s="46">
        <v>133.66999999999999</v>
      </c>
      <c r="K40" s="46">
        <v>23.37</v>
      </c>
      <c r="L40" s="46">
        <v>9.6199999999999992</v>
      </c>
      <c r="M40" s="74">
        <v>2.13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265.19</v>
      </c>
      <c r="W40">
        <v>93.99</v>
      </c>
      <c r="X40">
        <v>2.41</v>
      </c>
      <c r="Y40">
        <v>9.6199999999999992</v>
      </c>
      <c r="Z40">
        <v>23.37</v>
      </c>
      <c r="AA40">
        <v>2.13</v>
      </c>
      <c r="AB40">
        <v>133.66999999999999</v>
      </c>
    </row>
    <row r="41" spans="7:28">
      <c r="G41" t="s">
        <v>83</v>
      </c>
      <c r="H41" s="73">
        <v>0</v>
      </c>
      <c r="I41" s="46">
        <v>11.64</v>
      </c>
      <c r="J41" s="46">
        <v>202.94</v>
      </c>
      <c r="K41" s="46">
        <v>31.6</v>
      </c>
      <c r="L41" s="46">
        <v>12.27</v>
      </c>
      <c r="M41" s="74">
        <v>2.68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261.13</v>
      </c>
      <c r="W41">
        <v>0</v>
      </c>
      <c r="X41">
        <v>11.64</v>
      </c>
      <c r="Y41">
        <v>12.27</v>
      </c>
      <c r="Z41">
        <v>31.6</v>
      </c>
      <c r="AA41">
        <v>2.68</v>
      </c>
      <c r="AB41">
        <v>202.94</v>
      </c>
    </row>
    <row r="42" spans="7:28">
      <c r="G42" t="s">
        <v>84</v>
      </c>
      <c r="H42" s="73">
        <v>0</v>
      </c>
      <c r="I42" s="46">
        <v>45.29</v>
      </c>
      <c r="J42" s="46">
        <v>267.88</v>
      </c>
      <c r="K42" s="46">
        <v>50.68</v>
      </c>
      <c r="L42" s="46">
        <v>19.64</v>
      </c>
      <c r="M42" s="74">
        <v>3.11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386.6</v>
      </c>
      <c r="W42">
        <v>0</v>
      </c>
      <c r="X42">
        <v>45.29</v>
      </c>
      <c r="Y42">
        <v>19.64</v>
      </c>
      <c r="Z42">
        <v>50.68</v>
      </c>
      <c r="AA42">
        <v>3.11</v>
      </c>
      <c r="AB42">
        <v>267.88</v>
      </c>
    </row>
    <row r="43" spans="7:28">
      <c r="G43" t="s">
        <v>85</v>
      </c>
      <c r="H43" s="73">
        <v>0</v>
      </c>
      <c r="I43" s="46">
        <v>7.02</v>
      </c>
      <c r="J43" s="46">
        <v>289.27</v>
      </c>
      <c r="K43" s="46">
        <v>45.07</v>
      </c>
      <c r="L43" s="46">
        <v>0</v>
      </c>
      <c r="M43" s="74">
        <v>4.34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345.7</v>
      </c>
      <c r="W43">
        <v>0</v>
      </c>
      <c r="X43">
        <v>7.02</v>
      </c>
      <c r="Y43">
        <v>0</v>
      </c>
      <c r="Z43">
        <v>45.07</v>
      </c>
      <c r="AA43">
        <v>4.34</v>
      </c>
      <c r="AB43">
        <v>289.27</v>
      </c>
    </row>
    <row r="44" spans="7:28">
      <c r="G44" t="s">
        <v>86</v>
      </c>
      <c r="H44" s="73">
        <v>0</v>
      </c>
      <c r="I44" s="46">
        <v>7.38</v>
      </c>
      <c r="J44" s="46">
        <v>330.56</v>
      </c>
      <c r="K44" s="46">
        <v>48.24</v>
      </c>
      <c r="L44" s="46">
        <v>0</v>
      </c>
      <c r="M44" s="74">
        <v>5.62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391.8</v>
      </c>
      <c r="W44">
        <v>0</v>
      </c>
      <c r="X44">
        <v>7.38</v>
      </c>
      <c r="Y44">
        <v>0</v>
      </c>
      <c r="Z44">
        <v>48.24</v>
      </c>
      <c r="AA44">
        <v>5.62</v>
      </c>
      <c r="AB44">
        <v>330.56</v>
      </c>
    </row>
    <row r="45" spans="7:28">
      <c r="G45" t="s">
        <v>87</v>
      </c>
      <c r="H45" s="73">
        <v>0</v>
      </c>
      <c r="I45" s="46">
        <v>2.83</v>
      </c>
      <c r="J45" s="46">
        <v>304.24</v>
      </c>
      <c r="K45" s="46">
        <v>18.48</v>
      </c>
      <c r="L45" s="46">
        <v>0</v>
      </c>
      <c r="M45" s="74">
        <v>2.74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328.29</v>
      </c>
      <c r="W45">
        <v>0</v>
      </c>
      <c r="X45">
        <v>2.83</v>
      </c>
      <c r="Y45">
        <v>0</v>
      </c>
      <c r="Z45">
        <v>18.48</v>
      </c>
      <c r="AA45">
        <v>2.74</v>
      </c>
      <c r="AB45">
        <v>304.24</v>
      </c>
    </row>
    <row r="46" spans="7:28">
      <c r="G46" t="s">
        <v>88</v>
      </c>
      <c r="H46" s="73">
        <v>0</v>
      </c>
      <c r="I46" s="46">
        <v>0</v>
      </c>
      <c r="J46" s="46">
        <v>296.82</v>
      </c>
      <c r="K46" s="46">
        <v>0</v>
      </c>
      <c r="L46" s="46">
        <v>0</v>
      </c>
      <c r="M46" s="74">
        <v>1.3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298.12</v>
      </c>
      <c r="W46">
        <v>0</v>
      </c>
      <c r="X46">
        <v>0</v>
      </c>
      <c r="Y46">
        <v>0</v>
      </c>
      <c r="Z46">
        <v>0</v>
      </c>
      <c r="AA46">
        <v>1.3</v>
      </c>
      <c r="AB46">
        <v>296.82</v>
      </c>
    </row>
    <row r="47" spans="7:28">
      <c r="G47" t="s">
        <v>89</v>
      </c>
      <c r="H47" s="73">
        <v>348.11</v>
      </c>
      <c r="I47" s="46">
        <v>0</v>
      </c>
      <c r="J47" s="46">
        <v>244.67</v>
      </c>
      <c r="K47" s="46">
        <v>0</v>
      </c>
      <c r="L47" s="46">
        <v>0</v>
      </c>
      <c r="M47" s="74">
        <v>2.11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594.89</v>
      </c>
      <c r="W47">
        <v>348.11</v>
      </c>
      <c r="X47">
        <v>0</v>
      </c>
      <c r="Y47">
        <v>0</v>
      </c>
      <c r="Z47">
        <v>0</v>
      </c>
      <c r="AA47">
        <v>2.11</v>
      </c>
      <c r="AB47">
        <v>244.67</v>
      </c>
    </row>
    <row r="48" spans="7:28">
      <c r="G48" t="s">
        <v>90</v>
      </c>
      <c r="H48" s="73">
        <v>238.53</v>
      </c>
      <c r="I48" s="46">
        <v>0</v>
      </c>
      <c r="J48" s="46">
        <v>221.64</v>
      </c>
      <c r="K48" s="46">
        <v>0</v>
      </c>
      <c r="L48" s="46">
        <v>0</v>
      </c>
      <c r="M48" s="74">
        <v>4.32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464.49</v>
      </c>
      <c r="W48">
        <v>238.53</v>
      </c>
      <c r="X48">
        <v>0</v>
      </c>
      <c r="Y48">
        <v>0</v>
      </c>
      <c r="Z48">
        <v>0</v>
      </c>
      <c r="AA48">
        <v>4.32</v>
      </c>
      <c r="AB48">
        <v>221.64</v>
      </c>
    </row>
    <row r="49" spans="7:28">
      <c r="G49" t="s">
        <v>91</v>
      </c>
      <c r="H49" s="73">
        <v>325.27</v>
      </c>
      <c r="I49" s="46">
        <v>0</v>
      </c>
      <c r="J49" s="46">
        <v>200.54</v>
      </c>
      <c r="K49" s="46">
        <v>0</v>
      </c>
      <c r="L49" s="46">
        <v>0</v>
      </c>
      <c r="M49" s="74">
        <v>5.47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531.28</v>
      </c>
      <c r="W49">
        <v>325.27</v>
      </c>
      <c r="X49">
        <v>0</v>
      </c>
      <c r="Y49">
        <v>0</v>
      </c>
      <c r="Z49">
        <v>0</v>
      </c>
      <c r="AA49">
        <v>5.47</v>
      </c>
      <c r="AB49">
        <v>200.54</v>
      </c>
    </row>
    <row r="50" spans="7:28">
      <c r="G50" t="s">
        <v>92</v>
      </c>
      <c r="H50" s="73">
        <v>304.94</v>
      </c>
      <c r="I50" s="46">
        <v>0</v>
      </c>
      <c r="J50" s="46">
        <v>172.71</v>
      </c>
      <c r="K50" s="46">
        <v>0</v>
      </c>
      <c r="L50" s="46">
        <v>30.7</v>
      </c>
      <c r="M50" s="74">
        <v>7.96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516.30999999999995</v>
      </c>
      <c r="W50">
        <v>304.94</v>
      </c>
      <c r="X50">
        <v>0</v>
      </c>
      <c r="Y50">
        <v>30.7</v>
      </c>
      <c r="Z50">
        <v>0</v>
      </c>
      <c r="AA50">
        <v>7.96</v>
      </c>
      <c r="AB50">
        <v>172.71</v>
      </c>
    </row>
    <row r="51" spans="7:28">
      <c r="G51" t="s">
        <v>93</v>
      </c>
      <c r="H51" s="73">
        <v>379</v>
      </c>
      <c r="I51" s="46">
        <v>0</v>
      </c>
      <c r="J51" s="46">
        <v>159.28</v>
      </c>
      <c r="K51" s="46">
        <v>0</v>
      </c>
      <c r="L51" s="46">
        <v>0</v>
      </c>
      <c r="M51" s="74">
        <v>7.96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546.24</v>
      </c>
      <c r="W51">
        <v>379</v>
      </c>
      <c r="X51">
        <v>0</v>
      </c>
      <c r="Y51">
        <v>0</v>
      </c>
      <c r="Z51">
        <v>0</v>
      </c>
      <c r="AA51">
        <v>7.96</v>
      </c>
      <c r="AB51">
        <v>159.28</v>
      </c>
    </row>
    <row r="52" spans="7:28">
      <c r="G52" t="s">
        <v>94</v>
      </c>
      <c r="H52" s="73">
        <v>344.46</v>
      </c>
      <c r="I52" s="46">
        <v>0</v>
      </c>
      <c r="J52" s="46">
        <v>132.41</v>
      </c>
      <c r="K52" s="46">
        <v>0</v>
      </c>
      <c r="L52" s="46">
        <v>0</v>
      </c>
      <c r="M52" s="74">
        <v>9.5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486.37</v>
      </c>
      <c r="W52">
        <v>344.46</v>
      </c>
      <c r="X52">
        <v>0</v>
      </c>
      <c r="Y52">
        <v>0</v>
      </c>
      <c r="Z52">
        <v>0</v>
      </c>
      <c r="AA52">
        <v>9.5</v>
      </c>
      <c r="AB52">
        <v>132.41</v>
      </c>
    </row>
    <row r="53" spans="7:28">
      <c r="G53" t="s">
        <v>95</v>
      </c>
      <c r="H53" s="73">
        <v>183.17</v>
      </c>
      <c r="I53" s="46">
        <v>0</v>
      </c>
      <c r="J53" s="46">
        <v>102.67</v>
      </c>
      <c r="K53" s="46">
        <v>0</v>
      </c>
      <c r="L53" s="46">
        <v>0</v>
      </c>
      <c r="M53" s="74">
        <v>9.2100000000000009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295.05</v>
      </c>
      <c r="W53">
        <v>183.17</v>
      </c>
      <c r="X53">
        <v>0</v>
      </c>
      <c r="Y53">
        <v>0</v>
      </c>
      <c r="Z53">
        <v>0</v>
      </c>
      <c r="AA53">
        <v>9.2100000000000009</v>
      </c>
      <c r="AB53">
        <v>102.67</v>
      </c>
    </row>
    <row r="54" spans="7:28">
      <c r="G54" t="s">
        <v>96</v>
      </c>
      <c r="H54" s="73">
        <v>168.87</v>
      </c>
      <c r="I54" s="46">
        <v>0</v>
      </c>
      <c r="J54" s="46">
        <v>41.26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210.13</v>
      </c>
      <c r="W54">
        <v>168.87</v>
      </c>
      <c r="X54">
        <v>0</v>
      </c>
      <c r="Y54">
        <v>0</v>
      </c>
      <c r="Z54">
        <v>0</v>
      </c>
      <c r="AA54">
        <v>0</v>
      </c>
      <c r="AB54">
        <v>41.26</v>
      </c>
    </row>
    <row r="55" spans="7:28">
      <c r="G55" t="s">
        <v>97</v>
      </c>
      <c r="H55" s="73">
        <v>125.69</v>
      </c>
      <c r="I55" s="46">
        <v>0</v>
      </c>
      <c r="J55" s="46">
        <v>0</v>
      </c>
      <c r="K55" s="46">
        <v>0</v>
      </c>
      <c r="L55" s="46">
        <v>21.11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146.80000000000001</v>
      </c>
      <c r="W55">
        <v>125.69</v>
      </c>
      <c r="X55">
        <v>0</v>
      </c>
      <c r="Y55">
        <v>21.11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74.84</v>
      </c>
      <c r="I56" s="46">
        <v>0</v>
      </c>
      <c r="J56" s="46">
        <v>0</v>
      </c>
      <c r="K56" s="46">
        <v>0</v>
      </c>
      <c r="L56" s="46">
        <v>22.07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96.91</v>
      </c>
      <c r="W56">
        <v>74.84</v>
      </c>
      <c r="X56">
        <v>0</v>
      </c>
      <c r="Y56">
        <v>22.07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56.61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56.61</v>
      </c>
      <c r="W57">
        <v>56.61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10.55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10.55</v>
      </c>
      <c r="W58">
        <v>10.55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18.52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18.52</v>
      </c>
      <c r="W66">
        <v>0</v>
      </c>
      <c r="X66">
        <v>0</v>
      </c>
      <c r="Y66">
        <v>18.52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24.95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24.95</v>
      </c>
      <c r="W67">
        <v>0</v>
      </c>
      <c r="X67">
        <v>0</v>
      </c>
      <c r="Y67">
        <v>24.95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30.7</v>
      </c>
      <c r="I68" s="46">
        <v>0</v>
      </c>
      <c r="J68" s="46">
        <v>0</v>
      </c>
      <c r="K68" s="46">
        <v>0</v>
      </c>
      <c r="L68" s="46">
        <v>24.95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55.65</v>
      </c>
      <c r="W68">
        <v>30.7</v>
      </c>
      <c r="X68">
        <v>0</v>
      </c>
      <c r="Y68">
        <v>24.95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24.95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24.95</v>
      </c>
      <c r="W69">
        <v>0</v>
      </c>
      <c r="X69">
        <v>0</v>
      </c>
      <c r="Y69">
        <v>24.95</v>
      </c>
      <c r="Z69">
        <v>0</v>
      </c>
      <c r="AA69">
        <v>0</v>
      </c>
      <c r="AB69">
        <v>0</v>
      </c>
    </row>
    <row r="70" spans="7:28">
      <c r="G70" t="s">
        <v>112</v>
      </c>
      <c r="H70" s="73">
        <v>118.97</v>
      </c>
      <c r="I70" s="46">
        <v>0</v>
      </c>
      <c r="J70" s="46">
        <v>0</v>
      </c>
      <c r="K70" s="46">
        <v>0</v>
      </c>
      <c r="L70" s="46">
        <v>25.91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144.88</v>
      </c>
      <c r="W70">
        <v>118.97</v>
      </c>
      <c r="X70">
        <v>0</v>
      </c>
      <c r="Y70">
        <v>25.91</v>
      </c>
      <c r="Z70">
        <v>0</v>
      </c>
      <c r="AA70">
        <v>0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49.32</v>
      </c>
      <c r="L71" s="46">
        <v>23.32</v>
      </c>
      <c r="M71" s="74">
        <v>8.25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80.89</v>
      </c>
      <c r="W71">
        <v>0</v>
      </c>
      <c r="X71">
        <v>0</v>
      </c>
      <c r="Y71">
        <v>23.32</v>
      </c>
      <c r="Z71">
        <v>49.32</v>
      </c>
      <c r="AA71">
        <v>8.25</v>
      </c>
      <c r="AB71">
        <v>0</v>
      </c>
    </row>
    <row r="72" spans="7:28">
      <c r="G72" t="s">
        <v>114</v>
      </c>
      <c r="H72" s="73">
        <v>21.49</v>
      </c>
      <c r="I72" s="46">
        <v>0</v>
      </c>
      <c r="J72" s="46">
        <v>0</v>
      </c>
      <c r="K72" s="46">
        <v>52.01</v>
      </c>
      <c r="L72" s="46">
        <v>26</v>
      </c>
      <c r="M72" s="74">
        <v>6.72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106.22</v>
      </c>
      <c r="W72">
        <v>21.49</v>
      </c>
      <c r="X72">
        <v>0</v>
      </c>
      <c r="Y72">
        <v>26</v>
      </c>
      <c r="Z72">
        <v>52.01</v>
      </c>
      <c r="AA72">
        <v>6.72</v>
      </c>
      <c r="AB72">
        <v>0</v>
      </c>
    </row>
    <row r="73" spans="7:28">
      <c r="G73" t="s">
        <v>115</v>
      </c>
      <c r="H73" s="73">
        <v>33.799999999999997</v>
      </c>
      <c r="I73" s="46">
        <v>0</v>
      </c>
      <c r="J73" s="46">
        <v>0</v>
      </c>
      <c r="K73" s="46">
        <v>52.98</v>
      </c>
      <c r="L73" s="46">
        <v>28.3</v>
      </c>
      <c r="M73" s="74">
        <v>7.78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122.86</v>
      </c>
      <c r="W73">
        <v>33.799999999999997</v>
      </c>
      <c r="X73">
        <v>0</v>
      </c>
      <c r="Y73">
        <v>28.3</v>
      </c>
      <c r="Z73">
        <v>52.98</v>
      </c>
      <c r="AA73">
        <v>7.78</v>
      </c>
      <c r="AB73">
        <v>0</v>
      </c>
    </row>
    <row r="74" spans="7:28">
      <c r="G74" t="s">
        <v>116</v>
      </c>
      <c r="H74" s="73">
        <v>56.44</v>
      </c>
      <c r="I74" s="46">
        <v>0</v>
      </c>
      <c r="J74" s="46">
        <v>8.3000000000000007</v>
      </c>
      <c r="K74" s="46">
        <v>37.42</v>
      </c>
      <c r="L74" s="46">
        <v>21.72</v>
      </c>
      <c r="M74" s="74">
        <v>6.71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130.59</v>
      </c>
      <c r="W74">
        <v>56.44</v>
      </c>
      <c r="X74">
        <v>0</v>
      </c>
      <c r="Y74">
        <v>21.72</v>
      </c>
      <c r="Z74">
        <v>37.42</v>
      </c>
      <c r="AA74">
        <v>6.71</v>
      </c>
      <c r="AB74">
        <v>8.3000000000000007</v>
      </c>
    </row>
    <row r="75" spans="7:28">
      <c r="G75" t="s">
        <v>117</v>
      </c>
      <c r="H75" s="73">
        <v>94.28</v>
      </c>
      <c r="I75" s="46">
        <v>9.02</v>
      </c>
      <c r="J75" s="46">
        <v>13.24</v>
      </c>
      <c r="K75" s="46">
        <v>44.28</v>
      </c>
      <c r="L75" s="46">
        <v>26.98</v>
      </c>
      <c r="M75" s="74">
        <v>8.11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195.91</v>
      </c>
      <c r="W75">
        <v>94.28</v>
      </c>
      <c r="X75">
        <v>9.02</v>
      </c>
      <c r="Y75">
        <v>26.98</v>
      </c>
      <c r="Z75">
        <v>44.28</v>
      </c>
      <c r="AA75">
        <v>8.11</v>
      </c>
      <c r="AB75">
        <v>13.24</v>
      </c>
    </row>
    <row r="76" spans="7:28">
      <c r="G76" t="s">
        <v>118</v>
      </c>
      <c r="H76" s="73">
        <v>82.39</v>
      </c>
      <c r="I76" s="46">
        <v>12.23</v>
      </c>
      <c r="J76" s="46">
        <v>18.21</v>
      </c>
      <c r="K76" s="46">
        <v>38.31</v>
      </c>
      <c r="L76" s="46">
        <v>24.54</v>
      </c>
      <c r="M76" s="74">
        <v>7.14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182.82</v>
      </c>
      <c r="W76">
        <v>82.39</v>
      </c>
      <c r="X76">
        <v>12.23</v>
      </c>
      <c r="Y76">
        <v>24.54</v>
      </c>
      <c r="Z76">
        <v>38.31</v>
      </c>
      <c r="AA76">
        <v>7.14</v>
      </c>
      <c r="AB76">
        <v>18.21</v>
      </c>
    </row>
    <row r="77" spans="7:28">
      <c r="G77" t="s">
        <v>119</v>
      </c>
      <c r="H77" s="73">
        <v>81.11</v>
      </c>
      <c r="I77" s="46">
        <v>23.04</v>
      </c>
      <c r="J77" s="46">
        <v>17.260000000000002</v>
      </c>
      <c r="K77" s="46">
        <v>37.22</v>
      </c>
      <c r="L77" s="46">
        <v>26.04</v>
      </c>
      <c r="M77" s="74">
        <v>7.35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192.02</v>
      </c>
      <c r="W77">
        <v>81.11</v>
      </c>
      <c r="X77">
        <v>23.04</v>
      </c>
      <c r="Y77">
        <v>26.04</v>
      </c>
      <c r="Z77">
        <v>37.22</v>
      </c>
      <c r="AA77">
        <v>7.35</v>
      </c>
      <c r="AB77">
        <v>17.260000000000002</v>
      </c>
    </row>
    <row r="78" spans="7:28">
      <c r="G78" t="s">
        <v>120</v>
      </c>
      <c r="H78" s="73">
        <v>75.72</v>
      </c>
      <c r="I78" s="46">
        <v>13.25</v>
      </c>
      <c r="J78" s="46">
        <v>11.04</v>
      </c>
      <c r="K78" s="46">
        <v>37.47</v>
      </c>
      <c r="L78" s="46">
        <v>27.29</v>
      </c>
      <c r="M78" s="74">
        <v>7.73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172.5</v>
      </c>
      <c r="W78">
        <v>75.72</v>
      </c>
      <c r="X78">
        <v>13.25</v>
      </c>
      <c r="Y78">
        <v>27.29</v>
      </c>
      <c r="Z78">
        <v>37.47</v>
      </c>
      <c r="AA78">
        <v>7.73</v>
      </c>
      <c r="AB78">
        <v>11.04</v>
      </c>
    </row>
    <row r="79" spans="7:28">
      <c r="G79" t="s">
        <v>121</v>
      </c>
      <c r="H79" s="73">
        <v>294.29000000000002</v>
      </c>
      <c r="I79" s="46">
        <v>22.73</v>
      </c>
      <c r="J79" s="46">
        <v>22.48</v>
      </c>
      <c r="K79" s="46">
        <v>35.71</v>
      </c>
      <c r="L79" s="46">
        <v>28.39</v>
      </c>
      <c r="M79" s="74">
        <v>7.41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411.01</v>
      </c>
      <c r="W79">
        <v>294.29000000000002</v>
      </c>
      <c r="X79">
        <v>22.73</v>
      </c>
      <c r="Y79">
        <v>28.39</v>
      </c>
      <c r="Z79">
        <v>35.71</v>
      </c>
      <c r="AA79">
        <v>7.41</v>
      </c>
      <c r="AB79">
        <v>22.48</v>
      </c>
    </row>
    <row r="80" spans="7:28">
      <c r="G80" t="s">
        <v>122</v>
      </c>
      <c r="H80" s="73">
        <v>314.01</v>
      </c>
      <c r="I80" s="46">
        <v>38.75</v>
      </c>
      <c r="J80" s="46">
        <v>32.76</v>
      </c>
      <c r="K80" s="46">
        <v>27.64</v>
      </c>
      <c r="L80" s="46">
        <v>24.21</v>
      </c>
      <c r="M80" s="74">
        <v>7.91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445.28</v>
      </c>
      <c r="W80">
        <v>314.01</v>
      </c>
      <c r="X80">
        <v>38.75</v>
      </c>
      <c r="Y80">
        <v>24.21</v>
      </c>
      <c r="Z80">
        <v>27.64</v>
      </c>
      <c r="AA80">
        <v>7.91</v>
      </c>
      <c r="AB80">
        <v>32.76</v>
      </c>
    </row>
    <row r="81" spans="7:28">
      <c r="G81" t="s">
        <v>123</v>
      </c>
      <c r="H81" s="73">
        <v>369.4</v>
      </c>
      <c r="I81" s="46">
        <v>7.1</v>
      </c>
      <c r="J81" s="46">
        <v>34.54</v>
      </c>
      <c r="K81" s="46">
        <v>8.5399999999999991</v>
      </c>
      <c r="L81" s="46">
        <v>20.25</v>
      </c>
      <c r="M81" s="74">
        <v>9.5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449.33</v>
      </c>
      <c r="W81">
        <v>369.4</v>
      </c>
      <c r="X81">
        <v>7.1</v>
      </c>
      <c r="Y81">
        <v>20.25</v>
      </c>
      <c r="Z81">
        <v>8.5399999999999991</v>
      </c>
      <c r="AA81">
        <v>9.5</v>
      </c>
      <c r="AB81">
        <v>34.54</v>
      </c>
    </row>
    <row r="82" spans="7:28">
      <c r="G82" t="s">
        <v>124</v>
      </c>
      <c r="H82" s="73">
        <v>376.12</v>
      </c>
      <c r="I82" s="46">
        <v>0</v>
      </c>
      <c r="J82" s="46">
        <v>20.149999999999999</v>
      </c>
      <c r="K82" s="46">
        <v>0</v>
      </c>
      <c r="L82" s="46">
        <v>0</v>
      </c>
      <c r="M82" s="74">
        <v>9.5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405.77</v>
      </c>
      <c r="W82">
        <v>376.12</v>
      </c>
      <c r="X82">
        <v>0</v>
      </c>
      <c r="Y82">
        <v>0</v>
      </c>
      <c r="Z82">
        <v>0</v>
      </c>
      <c r="AA82">
        <v>9.5</v>
      </c>
      <c r="AB82">
        <v>20.149999999999999</v>
      </c>
    </row>
    <row r="83" spans="7:28">
      <c r="G83" t="s">
        <v>125</v>
      </c>
      <c r="H83" s="73">
        <v>320.47000000000003</v>
      </c>
      <c r="I83" s="46">
        <v>0</v>
      </c>
      <c r="J83" s="46">
        <v>0</v>
      </c>
      <c r="K83" s="46">
        <v>0</v>
      </c>
      <c r="L83" s="46">
        <v>0</v>
      </c>
      <c r="M83" s="74">
        <v>3.65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324.12</v>
      </c>
      <c r="W83">
        <v>320.47000000000003</v>
      </c>
      <c r="X83">
        <v>0</v>
      </c>
      <c r="Y83">
        <v>0</v>
      </c>
      <c r="Z83">
        <v>0</v>
      </c>
      <c r="AA83">
        <v>3.65</v>
      </c>
      <c r="AB83">
        <v>0</v>
      </c>
    </row>
    <row r="84" spans="7:28">
      <c r="G84" t="s">
        <v>126</v>
      </c>
      <c r="H84" s="73">
        <v>348.3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-70</v>
      </c>
      <c r="P84" s="46">
        <v>0</v>
      </c>
      <c r="Q84" s="46">
        <v>0</v>
      </c>
      <c r="R84" s="46">
        <v>0</v>
      </c>
      <c r="S84" s="74">
        <v>0</v>
      </c>
      <c r="U84" s="73">
        <v>-70</v>
      </c>
      <c r="V84" s="74">
        <v>348.3</v>
      </c>
      <c r="W84">
        <v>348.3</v>
      </c>
      <c r="X84">
        <v>-70</v>
      </c>
      <c r="Y84">
        <v>0</v>
      </c>
      <c r="Z84">
        <v>0</v>
      </c>
      <c r="AA84">
        <v>0</v>
      </c>
      <c r="AB84">
        <v>0</v>
      </c>
    </row>
    <row r="85" spans="7:28">
      <c r="G85" t="s">
        <v>127</v>
      </c>
      <c r="H85" s="73">
        <v>349.25</v>
      </c>
      <c r="I85" s="46">
        <v>0</v>
      </c>
      <c r="J85" s="46">
        <v>0</v>
      </c>
      <c r="K85" s="46">
        <v>0</v>
      </c>
      <c r="L85" s="46">
        <v>18.57</v>
      </c>
      <c r="M85" s="74">
        <v>0</v>
      </c>
      <c r="N85" s="73">
        <v>0</v>
      </c>
      <c r="O85" s="46">
        <v>-28</v>
      </c>
      <c r="P85" s="46">
        <v>0</v>
      </c>
      <c r="Q85" s="46">
        <v>0</v>
      </c>
      <c r="R85" s="46">
        <v>0</v>
      </c>
      <c r="S85" s="74">
        <v>0</v>
      </c>
      <c r="U85" s="73">
        <v>-28</v>
      </c>
      <c r="V85" s="74">
        <v>367.82</v>
      </c>
      <c r="W85">
        <v>349.25</v>
      </c>
      <c r="X85">
        <v>-28</v>
      </c>
      <c r="Y85">
        <v>18.57</v>
      </c>
      <c r="Z85">
        <v>0</v>
      </c>
      <c r="AA85">
        <v>0</v>
      </c>
      <c r="AB85">
        <v>0</v>
      </c>
    </row>
    <row r="86" spans="7:28">
      <c r="G86" t="s">
        <v>128</v>
      </c>
      <c r="H86" s="73">
        <v>328.15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-2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328.15</v>
      </c>
      <c r="W86">
        <v>328.15</v>
      </c>
      <c r="X86">
        <v>-2</v>
      </c>
      <c r="Y86">
        <v>0</v>
      </c>
      <c r="Z86">
        <v>0</v>
      </c>
      <c r="AA86">
        <v>0</v>
      </c>
      <c r="AB86">
        <v>0</v>
      </c>
    </row>
    <row r="87" spans="7:28">
      <c r="G87" t="s">
        <v>129</v>
      </c>
      <c r="H87" s="73">
        <v>284.02</v>
      </c>
      <c r="I87" s="46">
        <v>0</v>
      </c>
      <c r="J87" s="46">
        <v>0</v>
      </c>
      <c r="K87" s="46">
        <v>0</v>
      </c>
      <c r="L87" s="46">
        <v>31.66</v>
      </c>
      <c r="M87" s="74">
        <v>0</v>
      </c>
      <c r="N87" s="73">
        <v>0</v>
      </c>
      <c r="O87" s="46">
        <v>-2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315.68</v>
      </c>
      <c r="W87">
        <v>284.02</v>
      </c>
      <c r="X87">
        <v>-2</v>
      </c>
      <c r="Y87">
        <v>31.66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262.89999999999998</v>
      </c>
      <c r="I88" s="46">
        <v>0</v>
      </c>
      <c r="J88" s="46">
        <v>0</v>
      </c>
      <c r="K88" s="46">
        <v>0</v>
      </c>
      <c r="L88" s="46">
        <v>0</v>
      </c>
      <c r="M88" s="74">
        <v>9.5</v>
      </c>
      <c r="N88" s="73">
        <v>0</v>
      </c>
      <c r="O88" s="46">
        <v>-7</v>
      </c>
      <c r="P88" s="46">
        <v>0</v>
      </c>
      <c r="Q88" s="46">
        <v>0</v>
      </c>
      <c r="R88" s="46">
        <v>0</v>
      </c>
      <c r="S88" s="74">
        <v>0</v>
      </c>
      <c r="U88" s="73">
        <v>-7</v>
      </c>
      <c r="V88" s="74">
        <v>272.39999999999998</v>
      </c>
      <c r="W88">
        <v>262.89999999999998</v>
      </c>
      <c r="X88">
        <v>-7</v>
      </c>
      <c r="Y88">
        <v>0</v>
      </c>
      <c r="Z88">
        <v>0</v>
      </c>
      <c r="AA88">
        <v>9.5</v>
      </c>
      <c r="AB88">
        <v>0</v>
      </c>
    </row>
    <row r="89" spans="7:28">
      <c r="G89" t="s">
        <v>131</v>
      </c>
      <c r="H89" s="73">
        <v>258.11</v>
      </c>
      <c r="I89" s="46">
        <v>0</v>
      </c>
      <c r="J89" s="46">
        <v>0</v>
      </c>
      <c r="K89" s="46">
        <v>0</v>
      </c>
      <c r="L89" s="46">
        <v>0</v>
      </c>
      <c r="M89" s="74">
        <v>8.92</v>
      </c>
      <c r="N89" s="73">
        <v>0</v>
      </c>
      <c r="O89" s="46">
        <v>-22</v>
      </c>
      <c r="P89" s="46">
        <v>0</v>
      </c>
      <c r="Q89" s="46">
        <v>0</v>
      </c>
      <c r="R89" s="46">
        <v>0</v>
      </c>
      <c r="S89" s="74">
        <v>0</v>
      </c>
      <c r="U89" s="73">
        <v>-22</v>
      </c>
      <c r="V89" s="74">
        <v>267.02999999999997</v>
      </c>
      <c r="W89">
        <v>258.11</v>
      </c>
      <c r="X89">
        <v>-22</v>
      </c>
      <c r="Y89">
        <v>0</v>
      </c>
      <c r="Z89">
        <v>0</v>
      </c>
      <c r="AA89">
        <v>8.92</v>
      </c>
      <c r="AB89">
        <v>0</v>
      </c>
    </row>
    <row r="90" spans="7:28">
      <c r="G90" t="s">
        <v>132</v>
      </c>
      <c r="H90" s="73">
        <v>229.32</v>
      </c>
      <c r="I90" s="46">
        <v>0</v>
      </c>
      <c r="J90" s="46">
        <v>0</v>
      </c>
      <c r="K90" s="46">
        <v>0</v>
      </c>
      <c r="L90" s="46">
        <v>0</v>
      </c>
      <c r="M90" s="74">
        <v>5.28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234.6</v>
      </c>
      <c r="W90">
        <v>229.32</v>
      </c>
      <c r="X90">
        <v>0</v>
      </c>
      <c r="Y90">
        <v>0</v>
      </c>
      <c r="Z90">
        <v>0</v>
      </c>
      <c r="AA90">
        <v>5.28</v>
      </c>
      <c r="AB90">
        <v>0</v>
      </c>
    </row>
    <row r="91" spans="7:28">
      <c r="G91" t="s">
        <v>133</v>
      </c>
      <c r="H91" s="73">
        <v>202.46</v>
      </c>
      <c r="I91" s="46">
        <v>0</v>
      </c>
      <c r="J91" s="46">
        <v>0</v>
      </c>
      <c r="K91" s="46">
        <v>0</v>
      </c>
      <c r="L91" s="46">
        <v>0</v>
      </c>
      <c r="M91" s="74">
        <v>6.81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209.27</v>
      </c>
      <c r="W91">
        <v>202.46</v>
      </c>
      <c r="X91">
        <v>0</v>
      </c>
      <c r="Y91">
        <v>0</v>
      </c>
      <c r="Z91">
        <v>0</v>
      </c>
      <c r="AA91">
        <v>6.81</v>
      </c>
      <c r="AB91">
        <v>0</v>
      </c>
    </row>
    <row r="92" spans="7:28">
      <c r="G92" t="s">
        <v>134</v>
      </c>
      <c r="H92" s="73">
        <v>142.96</v>
      </c>
      <c r="I92" s="46">
        <v>0</v>
      </c>
      <c r="J92" s="46">
        <v>0</v>
      </c>
      <c r="K92" s="46">
        <v>0</v>
      </c>
      <c r="L92" s="46">
        <v>23.03</v>
      </c>
      <c r="M92" s="74">
        <v>9.5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175.49</v>
      </c>
      <c r="W92">
        <v>142.96</v>
      </c>
      <c r="X92">
        <v>0</v>
      </c>
      <c r="Y92">
        <v>23.03</v>
      </c>
      <c r="Z92">
        <v>0</v>
      </c>
      <c r="AA92">
        <v>9.5</v>
      </c>
      <c r="AB92">
        <v>0</v>
      </c>
    </row>
    <row r="93" spans="7:28">
      <c r="G93" t="s">
        <v>135</v>
      </c>
      <c r="H93" s="73">
        <v>70.040000000000006</v>
      </c>
      <c r="I93" s="46">
        <v>0</v>
      </c>
      <c r="J93" s="46">
        <v>0</v>
      </c>
      <c r="K93" s="46">
        <v>0</v>
      </c>
      <c r="L93" s="46">
        <v>21.11</v>
      </c>
      <c r="M93" s="74">
        <v>7.58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98.73</v>
      </c>
      <c r="W93">
        <v>70.040000000000006</v>
      </c>
      <c r="X93">
        <v>0</v>
      </c>
      <c r="Y93">
        <v>21.11</v>
      </c>
      <c r="Z93">
        <v>0</v>
      </c>
      <c r="AA93">
        <v>7.58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6.52</v>
      </c>
      <c r="N94" s="73">
        <v>0</v>
      </c>
      <c r="O94" s="46">
        <v>-15</v>
      </c>
      <c r="P94" s="46">
        <v>0</v>
      </c>
      <c r="Q94" s="46">
        <v>0</v>
      </c>
      <c r="R94" s="46">
        <v>0</v>
      </c>
      <c r="S94" s="74">
        <v>0</v>
      </c>
      <c r="U94" s="73">
        <v>-15</v>
      </c>
      <c r="V94" s="74">
        <v>6.52</v>
      </c>
      <c r="W94">
        <v>0</v>
      </c>
      <c r="X94">
        <v>-15</v>
      </c>
      <c r="Y94">
        <v>0</v>
      </c>
      <c r="Z94">
        <v>0</v>
      </c>
      <c r="AA94">
        <v>6.52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8.73</v>
      </c>
      <c r="N95" s="73">
        <v>0</v>
      </c>
      <c r="O95" s="46">
        <v>-55</v>
      </c>
      <c r="P95" s="46">
        <v>0</v>
      </c>
      <c r="Q95" s="46">
        <v>0</v>
      </c>
      <c r="R95" s="46">
        <v>0</v>
      </c>
      <c r="S95" s="74">
        <v>0</v>
      </c>
      <c r="U95" s="73">
        <v>-55</v>
      </c>
      <c r="V95" s="74">
        <v>8.73</v>
      </c>
      <c r="W95">
        <v>0</v>
      </c>
      <c r="X95">
        <v>-55</v>
      </c>
      <c r="Y95">
        <v>0</v>
      </c>
      <c r="Z95">
        <v>0</v>
      </c>
      <c r="AA95">
        <v>8.73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5.18</v>
      </c>
      <c r="N96" s="73">
        <v>0</v>
      </c>
      <c r="O96" s="46">
        <v>-90</v>
      </c>
      <c r="P96" s="46">
        <v>0</v>
      </c>
      <c r="Q96" s="46">
        <v>0</v>
      </c>
      <c r="R96" s="46">
        <v>0</v>
      </c>
      <c r="S96" s="74">
        <v>0</v>
      </c>
      <c r="U96" s="73">
        <v>-90</v>
      </c>
      <c r="V96" s="74">
        <v>5.18</v>
      </c>
      <c r="W96">
        <v>0</v>
      </c>
      <c r="X96">
        <v>-90</v>
      </c>
      <c r="Y96">
        <v>0</v>
      </c>
      <c r="Z96">
        <v>0</v>
      </c>
      <c r="AA96">
        <v>5.18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5.37</v>
      </c>
      <c r="N97" s="73">
        <v>0</v>
      </c>
      <c r="O97" s="46">
        <v>-110</v>
      </c>
      <c r="P97" s="46">
        <v>0</v>
      </c>
      <c r="Q97" s="46">
        <v>0</v>
      </c>
      <c r="R97" s="46">
        <v>0</v>
      </c>
      <c r="S97" s="74">
        <v>0</v>
      </c>
      <c r="U97" s="73">
        <v>-110</v>
      </c>
      <c r="V97" s="74">
        <v>5.37</v>
      </c>
      <c r="W97">
        <v>0</v>
      </c>
      <c r="X97">
        <v>-110</v>
      </c>
      <c r="Y97">
        <v>0</v>
      </c>
      <c r="Z97">
        <v>0</v>
      </c>
      <c r="AA97">
        <v>5.37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4.51</v>
      </c>
      <c r="N98" s="73">
        <v>0</v>
      </c>
      <c r="O98" s="46">
        <v>-131.35</v>
      </c>
      <c r="P98" s="46">
        <v>0</v>
      </c>
      <c r="Q98" s="46">
        <v>0</v>
      </c>
      <c r="R98" s="46">
        <v>0</v>
      </c>
      <c r="S98" s="74">
        <v>0</v>
      </c>
      <c r="U98" s="73">
        <v>-131.35</v>
      </c>
      <c r="V98" s="74">
        <v>4.51</v>
      </c>
      <c r="W98">
        <v>0</v>
      </c>
      <c r="X98">
        <v>-131.35</v>
      </c>
      <c r="Y98">
        <v>0</v>
      </c>
      <c r="Z98">
        <v>0</v>
      </c>
      <c r="AA98">
        <v>4.51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1.8906024999999995</v>
      </c>
      <c r="I99" s="69">
        <f t="shared" ref="I99:BQ99" si="1">SUM(I3:I98)/4000</f>
        <v>5.2269999999999997E-2</v>
      </c>
      <c r="J99" s="69">
        <f t="shared" si="1"/>
        <v>0.85293500000000022</v>
      </c>
      <c r="K99" s="69">
        <f t="shared" si="1"/>
        <v>0.20142749999999998</v>
      </c>
      <c r="L99" s="69">
        <f t="shared" si="1"/>
        <v>0.19677999999999998</v>
      </c>
      <c r="M99" s="69">
        <f t="shared" si="1"/>
        <v>0.10352500000000001</v>
      </c>
      <c r="N99" s="68">
        <f t="shared" si="1"/>
        <v>-0.69374999999999998</v>
      </c>
      <c r="O99" s="69">
        <f t="shared" si="1"/>
        <v>-1.9788450000000002</v>
      </c>
      <c r="P99" s="69">
        <f t="shared" si="1"/>
        <v>-0.62275000000000003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-3.2953450000000002</v>
      </c>
      <c r="V99" s="70">
        <f t="shared" si="1"/>
        <v>3.2975400000000006</v>
      </c>
      <c r="W99">
        <f t="shared" si="1"/>
        <v>1.1968525000000001</v>
      </c>
      <c r="X99">
        <f t="shared" si="1"/>
        <v>-1.9265750000000001</v>
      </c>
      <c r="Y99">
        <f t="shared" si="1"/>
        <v>0.19677999999999998</v>
      </c>
      <c r="Z99">
        <f t="shared" si="1"/>
        <v>0.20142749999999998</v>
      </c>
      <c r="AA99">
        <f t="shared" si="1"/>
        <v>0.10352500000000001</v>
      </c>
      <c r="AB99">
        <f t="shared" si="1"/>
        <v>0.23018499999999992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540</v>
      </c>
      <c r="X1" t="s">
        <v>529</v>
      </c>
      <c r="Y1" t="s">
        <v>533</v>
      </c>
      <c r="Z1" t="s">
        <v>145</v>
      </c>
      <c r="AA1" t="s">
        <v>145</v>
      </c>
      <c r="AB1" t="s">
        <v>145</v>
      </c>
      <c r="AC1" t="s">
        <v>537</v>
      </c>
      <c r="AD1" t="s">
        <v>579</v>
      </c>
      <c r="AE1" t="s">
        <v>581</v>
      </c>
      <c r="AF1" t="s">
        <v>552</v>
      </c>
      <c r="AG1" t="s">
        <v>542</v>
      </c>
      <c r="AH1" t="s">
        <v>554</v>
      </c>
      <c r="AI1" t="s">
        <v>545</v>
      </c>
      <c r="AJ1" t="s">
        <v>563</v>
      </c>
      <c r="AK1" t="s">
        <v>565</v>
      </c>
      <c r="AL1" t="s">
        <v>567</v>
      </c>
      <c r="AM1" t="s">
        <v>146</v>
      </c>
      <c r="AN1" t="s">
        <v>145</v>
      </c>
      <c r="AO1" t="s">
        <v>554</v>
      </c>
      <c r="AP1" t="s">
        <v>572</v>
      </c>
      <c r="AQ1" t="s">
        <v>547</v>
      </c>
      <c r="AR1" t="s">
        <v>145</v>
      </c>
      <c r="AS1" t="s">
        <v>575</v>
      </c>
      <c r="AT1" t="s">
        <v>550</v>
      </c>
      <c r="AU1" t="s">
        <v>556</v>
      </c>
      <c r="AV1" t="s">
        <v>146</v>
      </c>
      <c r="AW1" t="s">
        <v>570</v>
      </c>
      <c r="AX1" t="s">
        <v>146</v>
      </c>
      <c r="AY1" t="s">
        <v>560</v>
      </c>
      <c r="AZ1" t="s">
        <v>560</v>
      </c>
    </row>
    <row r="2" spans="1:5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45303</v>
      </c>
      <c r="W2" s="28" t="s">
        <v>369</v>
      </c>
      <c r="X2" t="s">
        <v>358</v>
      </c>
      <c r="Y2" t="s">
        <v>148</v>
      </c>
      <c r="Z2" t="s">
        <v>535</v>
      </c>
      <c r="AA2" t="s">
        <v>531</v>
      </c>
      <c r="AB2" t="s">
        <v>531</v>
      </c>
      <c r="AC2" t="s">
        <v>369</v>
      </c>
      <c r="AD2" t="s">
        <v>146</v>
      </c>
      <c r="AE2" t="s">
        <v>149</v>
      </c>
      <c r="AF2" t="s">
        <v>145</v>
      </c>
      <c r="AG2" t="s">
        <v>148</v>
      </c>
      <c r="AH2" t="s">
        <v>145</v>
      </c>
      <c r="AI2" t="s">
        <v>148</v>
      </c>
      <c r="AJ2" t="s">
        <v>145</v>
      </c>
      <c r="AK2" t="s">
        <v>145</v>
      </c>
      <c r="AL2" t="s">
        <v>148</v>
      </c>
      <c r="AM2" t="s">
        <v>558</v>
      </c>
      <c r="AN2" t="s">
        <v>535</v>
      </c>
      <c r="AO2" t="s">
        <v>145</v>
      </c>
      <c r="AP2" t="s">
        <v>148</v>
      </c>
      <c r="AQ2" t="s">
        <v>145</v>
      </c>
      <c r="AR2" t="s">
        <v>535</v>
      </c>
      <c r="AS2" t="s">
        <v>145</v>
      </c>
      <c r="AT2" t="s">
        <v>145</v>
      </c>
      <c r="AU2" t="s">
        <v>148</v>
      </c>
      <c r="AV2" t="s">
        <v>577</v>
      </c>
      <c r="AW2" t="s">
        <v>148</v>
      </c>
      <c r="AX2" t="s">
        <v>535</v>
      </c>
      <c r="AY2" t="s">
        <v>148</v>
      </c>
      <c r="AZ2" t="s">
        <v>148</v>
      </c>
    </row>
    <row r="3" spans="1:5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192.29</v>
      </c>
      <c r="I3" s="53">
        <v>0</v>
      </c>
      <c r="J3" s="53">
        <v>1.47</v>
      </c>
      <c r="K3" s="53">
        <v>107.96000000000001</v>
      </c>
      <c r="L3" s="53">
        <v>5.76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5.76</v>
      </c>
      <c r="X3">
        <v>0.38</v>
      </c>
      <c r="Y3">
        <v>9.6</v>
      </c>
      <c r="Z3">
        <v>0</v>
      </c>
      <c r="AA3">
        <v>0</v>
      </c>
      <c r="AB3">
        <v>0</v>
      </c>
      <c r="AC3">
        <v>0</v>
      </c>
      <c r="AD3">
        <v>0</v>
      </c>
      <c r="AE3">
        <v>1.47</v>
      </c>
      <c r="AF3">
        <v>0</v>
      </c>
      <c r="AG3">
        <v>47.98</v>
      </c>
      <c r="AH3">
        <v>47.98</v>
      </c>
      <c r="AI3">
        <v>5.76</v>
      </c>
      <c r="AJ3">
        <v>95.95</v>
      </c>
      <c r="AK3">
        <v>0</v>
      </c>
      <c r="AL3">
        <v>11.51</v>
      </c>
      <c r="AM3">
        <v>0</v>
      </c>
      <c r="AN3">
        <v>59.55</v>
      </c>
      <c r="AO3">
        <v>47.98</v>
      </c>
      <c r="AP3">
        <v>8.16</v>
      </c>
      <c r="AQ3">
        <v>0</v>
      </c>
      <c r="AR3">
        <v>158.47999999999999</v>
      </c>
      <c r="AS3">
        <v>0</v>
      </c>
      <c r="AT3">
        <v>0</v>
      </c>
      <c r="AU3">
        <v>6.72</v>
      </c>
      <c r="AV3">
        <v>50</v>
      </c>
      <c r="AW3">
        <v>18.23</v>
      </c>
      <c r="AX3">
        <v>25.49</v>
      </c>
      <c r="AY3">
        <v>0</v>
      </c>
      <c r="AZ3">
        <v>0</v>
      </c>
    </row>
    <row r="4" spans="1:52">
      <c r="A4" t="s">
        <v>234</v>
      </c>
      <c r="B4" t="s">
        <v>226</v>
      </c>
      <c r="C4" t="s">
        <v>228</v>
      </c>
      <c r="G4" t="s">
        <v>46</v>
      </c>
      <c r="H4" s="73">
        <v>192.29</v>
      </c>
      <c r="I4" s="46">
        <v>0</v>
      </c>
      <c r="J4" s="46">
        <v>1.47</v>
      </c>
      <c r="K4" s="46">
        <v>107.96000000000001</v>
      </c>
      <c r="L4" s="46">
        <v>5.76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5.76</v>
      </c>
      <c r="X4">
        <v>0.38</v>
      </c>
      <c r="Y4">
        <v>9.6</v>
      </c>
      <c r="Z4">
        <v>0</v>
      </c>
      <c r="AA4">
        <v>0</v>
      </c>
      <c r="AB4">
        <v>0</v>
      </c>
      <c r="AC4">
        <v>0</v>
      </c>
      <c r="AD4">
        <v>0</v>
      </c>
      <c r="AE4">
        <v>1.47</v>
      </c>
      <c r="AF4">
        <v>0</v>
      </c>
      <c r="AG4">
        <v>47.98</v>
      </c>
      <c r="AH4">
        <v>47.98</v>
      </c>
      <c r="AI4">
        <v>5.76</v>
      </c>
      <c r="AJ4">
        <v>95.95</v>
      </c>
      <c r="AK4">
        <v>0</v>
      </c>
      <c r="AL4">
        <v>11.51</v>
      </c>
      <c r="AM4">
        <v>0</v>
      </c>
      <c r="AN4">
        <v>59.55</v>
      </c>
      <c r="AO4">
        <v>47.98</v>
      </c>
      <c r="AP4">
        <v>8.16</v>
      </c>
      <c r="AQ4">
        <v>0</v>
      </c>
      <c r="AR4">
        <v>158.47999999999999</v>
      </c>
      <c r="AS4">
        <v>0</v>
      </c>
      <c r="AT4">
        <v>0</v>
      </c>
      <c r="AU4">
        <v>6.72</v>
      </c>
      <c r="AV4">
        <v>50</v>
      </c>
      <c r="AW4">
        <v>18.23</v>
      </c>
      <c r="AX4">
        <v>25.49</v>
      </c>
      <c r="AY4">
        <v>0</v>
      </c>
      <c r="AZ4">
        <v>0</v>
      </c>
    </row>
    <row r="5" spans="1:52">
      <c r="A5" t="s">
        <v>235</v>
      </c>
      <c r="B5" t="s">
        <v>227</v>
      </c>
      <c r="C5" t="s">
        <v>229</v>
      </c>
      <c r="G5" t="s">
        <v>47</v>
      </c>
      <c r="H5" s="73">
        <v>192.29</v>
      </c>
      <c r="I5" s="46">
        <v>0</v>
      </c>
      <c r="J5" s="46">
        <v>1.47</v>
      </c>
      <c r="K5" s="46">
        <v>107.96000000000001</v>
      </c>
      <c r="L5" s="46">
        <v>5.76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5.76</v>
      </c>
      <c r="X5">
        <v>0.38</v>
      </c>
      <c r="Y5">
        <v>9.6</v>
      </c>
      <c r="Z5">
        <v>0</v>
      </c>
      <c r="AA5">
        <v>0</v>
      </c>
      <c r="AB5">
        <v>0</v>
      </c>
      <c r="AC5">
        <v>0</v>
      </c>
      <c r="AD5">
        <v>0</v>
      </c>
      <c r="AE5">
        <v>1.47</v>
      </c>
      <c r="AF5">
        <v>0</v>
      </c>
      <c r="AG5">
        <v>47.98</v>
      </c>
      <c r="AH5">
        <v>47.98</v>
      </c>
      <c r="AI5">
        <v>5.76</v>
      </c>
      <c r="AJ5">
        <v>95.95</v>
      </c>
      <c r="AK5">
        <v>0</v>
      </c>
      <c r="AL5">
        <v>11.51</v>
      </c>
      <c r="AM5">
        <v>0</v>
      </c>
      <c r="AN5">
        <v>59.55</v>
      </c>
      <c r="AO5">
        <v>47.98</v>
      </c>
      <c r="AP5">
        <v>8.16</v>
      </c>
      <c r="AQ5">
        <v>0</v>
      </c>
      <c r="AR5">
        <v>158.47999999999999</v>
      </c>
      <c r="AS5">
        <v>0</v>
      </c>
      <c r="AT5">
        <v>0</v>
      </c>
      <c r="AU5">
        <v>6.72</v>
      </c>
      <c r="AV5">
        <v>50</v>
      </c>
      <c r="AW5">
        <v>18.23</v>
      </c>
      <c r="AX5">
        <v>25.49</v>
      </c>
      <c r="AY5">
        <v>0</v>
      </c>
      <c r="AZ5">
        <v>0</v>
      </c>
    </row>
    <row r="6" spans="1:52">
      <c r="A6" t="s">
        <v>236</v>
      </c>
      <c r="B6" t="s">
        <v>258</v>
      </c>
      <c r="C6" t="s">
        <v>230</v>
      </c>
      <c r="G6" t="s">
        <v>48</v>
      </c>
      <c r="H6" s="73">
        <v>192.29</v>
      </c>
      <c r="I6" s="46">
        <v>0</v>
      </c>
      <c r="J6" s="46">
        <v>1.47</v>
      </c>
      <c r="K6" s="46">
        <v>107.96000000000001</v>
      </c>
      <c r="L6" s="46">
        <v>5.76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5.76</v>
      </c>
      <c r="X6">
        <v>0.38</v>
      </c>
      <c r="Y6">
        <v>9.6</v>
      </c>
      <c r="Z6">
        <v>0</v>
      </c>
      <c r="AA6">
        <v>0</v>
      </c>
      <c r="AB6">
        <v>0</v>
      </c>
      <c r="AC6">
        <v>0</v>
      </c>
      <c r="AD6">
        <v>0</v>
      </c>
      <c r="AE6">
        <v>1.47</v>
      </c>
      <c r="AF6">
        <v>0</v>
      </c>
      <c r="AG6">
        <v>47.98</v>
      </c>
      <c r="AH6">
        <v>47.98</v>
      </c>
      <c r="AI6">
        <v>5.76</v>
      </c>
      <c r="AJ6">
        <v>95.95</v>
      </c>
      <c r="AK6">
        <v>0</v>
      </c>
      <c r="AL6">
        <v>11.51</v>
      </c>
      <c r="AM6">
        <v>0</v>
      </c>
      <c r="AN6">
        <v>59.55</v>
      </c>
      <c r="AO6">
        <v>47.98</v>
      </c>
      <c r="AP6">
        <v>8.16</v>
      </c>
      <c r="AQ6">
        <v>0</v>
      </c>
      <c r="AR6">
        <v>158.47999999999999</v>
      </c>
      <c r="AS6">
        <v>0</v>
      </c>
      <c r="AT6">
        <v>0</v>
      </c>
      <c r="AU6">
        <v>6.72</v>
      </c>
      <c r="AV6">
        <v>50</v>
      </c>
      <c r="AW6">
        <v>18.23</v>
      </c>
      <c r="AX6">
        <v>25.49</v>
      </c>
      <c r="AY6">
        <v>0</v>
      </c>
      <c r="AZ6">
        <v>0</v>
      </c>
    </row>
    <row r="7" spans="1:52">
      <c r="A7" t="s">
        <v>237</v>
      </c>
      <c r="B7" t="s">
        <v>280</v>
      </c>
      <c r="C7" t="s">
        <v>259</v>
      </c>
      <c r="G7" t="s">
        <v>49</v>
      </c>
      <c r="H7" s="73">
        <v>192.29</v>
      </c>
      <c r="I7" s="46">
        <v>0</v>
      </c>
      <c r="J7" s="46">
        <v>1.47</v>
      </c>
      <c r="K7" s="46">
        <v>107.96000000000001</v>
      </c>
      <c r="L7" s="46">
        <v>5.76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5.76</v>
      </c>
      <c r="X7">
        <v>0.38</v>
      </c>
      <c r="Y7">
        <v>9.6</v>
      </c>
      <c r="Z7">
        <v>0</v>
      </c>
      <c r="AA7">
        <v>0</v>
      </c>
      <c r="AB7">
        <v>0</v>
      </c>
      <c r="AC7">
        <v>0</v>
      </c>
      <c r="AD7">
        <v>0</v>
      </c>
      <c r="AE7">
        <v>1.47</v>
      </c>
      <c r="AF7">
        <v>0</v>
      </c>
      <c r="AG7">
        <v>47.98</v>
      </c>
      <c r="AH7">
        <v>47.98</v>
      </c>
      <c r="AI7">
        <v>5.76</v>
      </c>
      <c r="AJ7">
        <v>95.95</v>
      </c>
      <c r="AK7">
        <v>0</v>
      </c>
      <c r="AL7">
        <v>11.51</v>
      </c>
      <c r="AM7">
        <v>0</v>
      </c>
      <c r="AN7">
        <v>59.55</v>
      </c>
      <c r="AO7">
        <v>47.98</v>
      </c>
      <c r="AP7">
        <v>8.16</v>
      </c>
      <c r="AQ7">
        <v>0</v>
      </c>
      <c r="AR7">
        <v>158.47999999999999</v>
      </c>
      <c r="AS7">
        <v>0</v>
      </c>
      <c r="AT7">
        <v>0</v>
      </c>
      <c r="AU7">
        <v>6.72</v>
      </c>
      <c r="AV7">
        <v>50</v>
      </c>
      <c r="AW7">
        <v>18.23</v>
      </c>
      <c r="AX7">
        <v>25.49</v>
      </c>
      <c r="AY7">
        <v>0</v>
      </c>
      <c r="AZ7">
        <v>0</v>
      </c>
    </row>
    <row r="8" spans="1:52">
      <c r="A8" t="s">
        <v>238</v>
      </c>
      <c r="B8" t="s">
        <v>315</v>
      </c>
      <c r="C8" t="s">
        <v>231</v>
      </c>
      <c r="G8" t="s">
        <v>50</v>
      </c>
      <c r="H8" s="73">
        <v>192.29</v>
      </c>
      <c r="I8" s="46">
        <v>0</v>
      </c>
      <c r="J8" s="46">
        <v>1.47</v>
      </c>
      <c r="K8" s="46">
        <v>107.96000000000001</v>
      </c>
      <c r="L8" s="46">
        <v>5.76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5.76</v>
      </c>
      <c r="X8">
        <v>0.38</v>
      </c>
      <c r="Y8">
        <v>9.6</v>
      </c>
      <c r="Z8">
        <v>0</v>
      </c>
      <c r="AA8">
        <v>0</v>
      </c>
      <c r="AB8">
        <v>0</v>
      </c>
      <c r="AC8">
        <v>0</v>
      </c>
      <c r="AD8">
        <v>0</v>
      </c>
      <c r="AE8">
        <v>1.47</v>
      </c>
      <c r="AF8">
        <v>0</v>
      </c>
      <c r="AG8">
        <v>47.98</v>
      </c>
      <c r="AH8">
        <v>47.98</v>
      </c>
      <c r="AI8">
        <v>5.76</v>
      </c>
      <c r="AJ8">
        <v>95.95</v>
      </c>
      <c r="AK8">
        <v>0</v>
      </c>
      <c r="AL8">
        <v>11.51</v>
      </c>
      <c r="AM8">
        <v>0</v>
      </c>
      <c r="AN8">
        <v>59.55</v>
      </c>
      <c r="AO8">
        <v>47.98</v>
      </c>
      <c r="AP8">
        <v>8.16</v>
      </c>
      <c r="AQ8">
        <v>0</v>
      </c>
      <c r="AR8">
        <v>158.47999999999999</v>
      </c>
      <c r="AS8">
        <v>0</v>
      </c>
      <c r="AT8">
        <v>0</v>
      </c>
      <c r="AU8">
        <v>6.72</v>
      </c>
      <c r="AV8">
        <v>50</v>
      </c>
      <c r="AW8">
        <v>18.23</v>
      </c>
      <c r="AX8">
        <v>25.49</v>
      </c>
      <c r="AY8">
        <v>0</v>
      </c>
      <c r="AZ8">
        <v>0</v>
      </c>
    </row>
    <row r="9" spans="1:52">
      <c r="A9" t="s">
        <v>239</v>
      </c>
      <c r="B9" t="s">
        <v>335</v>
      </c>
      <c r="C9" t="s">
        <v>232</v>
      </c>
      <c r="G9" t="s">
        <v>51</v>
      </c>
      <c r="H9" s="73">
        <v>192.29</v>
      </c>
      <c r="I9" s="46">
        <v>0</v>
      </c>
      <c r="J9" s="46">
        <v>1.47</v>
      </c>
      <c r="K9" s="46">
        <v>107.96000000000001</v>
      </c>
      <c r="L9" s="46">
        <v>5.76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5.76</v>
      </c>
      <c r="X9">
        <v>0.38</v>
      </c>
      <c r="Y9">
        <v>9.6</v>
      </c>
      <c r="Z9">
        <v>0</v>
      </c>
      <c r="AA9">
        <v>0</v>
      </c>
      <c r="AB9">
        <v>0</v>
      </c>
      <c r="AC9">
        <v>0</v>
      </c>
      <c r="AD9">
        <v>0</v>
      </c>
      <c r="AE9">
        <v>1.47</v>
      </c>
      <c r="AF9">
        <v>0</v>
      </c>
      <c r="AG9">
        <v>47.98</v>
      </c>
      <c r="AH9">
        <v>47.98</v>
      </c>
      <c r="AI9">
        <v>5.76</v>
      </c>
      <c r="AJ9">
        <v>95.95</v>
      </c>
      <c r="AK9">
        <v>0</v>
      </c>
      <c r="AL9">
        <v>11.51</v>
      </c>
      <c r="AM9">
        <v>0</v>
      </c>
      <c r="AN9">
        <v>59.55</v>
      </c>
      <c r="AO9">
        <v>47.98</v>
      </c>
      <c r="AP9">
        <v>8.16</v>
      </c>
      <c r="AQ9">
        <v>0</v>
      </c>
      <c r="AR9">
        <v>158.47999999999999</v>
      </c>
      <c r="AS9">
        <v>0</v>
      </c>
      <c r="AT9">
        <v>0</v>
      </c>
      <c r="AU9">
        <v>6.72</v>
      </c>
      <c r="AV9">
        <v>50</v>
      </c>
      <c r="AW9">
        <v>18.23</v>
      </c>
      <c r="AX9">
        <v>25.49</v>
      </c>
      <c r="AY9">
        <v>0</v>
      </c>
      <c r="AZ9">
        <v>0</v>
      </c>
    </row>
    <row r="10" spans="1:52">
      <c r="A10" t="s">
        <v>260</v>
      </c>
      <c r="C10" t="s">
        <v>233</v>
      </c>
      <c r="G10" t="s">
        <v>52</v>
      </c>
      <c r="H10" s="73">
        <v>192.29</v>
      </c>
      <c r="I10" s="46">
        <v>0</v>
      </c>
      <c r="J10" s="46">
        <v>1.47</v>
      </c>
      <c r="K10" s="46">
        <v>107.96000000000001</v>
      </c>
      <c r="L10" s="46">
        <v>5.76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5.76</v>
      </c>
      <c r="X10">
        <v>0.38</v>
      </c>
      <c r="Y10">
        <v>9.6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1.47</v>
      </c>
      <c r="AF10">
        <v>0</v>
      </c>
      <c r="AG10">
        <v>47.98</v>
      </c>
      <c r="AH10">
        <v>47.98</v>
      </c>
      <c r="AI10">
        <v>5.76</v>
      </c>
      <c r="AJ10">
        <v>95.95</v>
      </c>
      <c r="AK10">
        <v>0</v>
      </c>
      <c r="AL10">
        <v>11.51</v>
      </c>
      <c r="AM10">
        <v>0</v>
      </c>
      <c r="AN10">
        <v>59.55</v>
      </c>
      <c r="AO10">
        <v>47.98</v>
      </c>
      <c r="AP10">
        <v>8.16</v>
      </c>
      <c r="AQ10">
        <v>0</v>
      </c>
      <c r="AR10">
        <v>158.47999999999999</v>
      </c>
      <c r="AS10">
        <v>0</v>
      </c>
      <c r="AT10">
        <v>0</v>
      </c>
      <c r="AU10">
        <v>6.72</v>
      </c>
      <c r="AV10">
        <v>50</v>
      </c>
      <c r="AW10">
        <v>18.23</v>
      </c>
      <c r="AX10">
        <v>25.49</v>
      </c>
      <c r="AY10">
        <v>0</v>
      </c>
      <c r="AZ10">
        <v>0</v>
      </c>
    </row>
    <row r="11" spans="1:52">
      <c r="A11" t="s">
        <v>240</v>
      </c>
      <c r="C11" t="s">
        <v>316</v>
      </c>
      <c r="G11" t="s">
        <v>53</v>
      </c>
      <c r="H11" s="73">
        <v>192.29</v>
      </c>
      <c r="I11" s="46">
        <v>0</v>
      </c>
      <c r="J11" s="46">
        <v>1.55</v>
      </c>
      <c r="K11" s="46">
        <v>107.96000000000001</v>
      </c>
      <c r="L11" s="46">
        <v>5.76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5.76</v>
      </c>
      <c r="X11">
        <v>0.38</v>
      </c>
      <c r="Y11">
        <v>9.6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1.55</v>
      </c>
      <c r="AF11">
        <v>0</v>
      </c>
      <c r="AG11">
        <v>47.98</v>
      </c>
      <c r="AH11">
        <v>47.98</v>
      </c>
      <c r="AI11">
        <v>5.76</v>
      </c>
      <c r="AJ11">
        <v>95.95</v>
      </c>
      <c r="AK11">
        <v>0</v>
      </c>
      <c r="AL11">
        <v>11.51</v>
      </c>
      <c r="AM11">
        <v>0</v>
      </c>
      <c r="AN11">
        <v>59.55</v>
      </c>
      <c r="AO11">
        <v>47.98</v>
      </c>
      <c r="AP11">
        <v>8.16</v>
      </c>
      <c r="AQ11">
        <v>0</v>
      </c>
      <c r="AR11">
        <v>158.47999999999999</v>
      </c>
      <c r="AS11">
        <v>0</v>
      </c>
      <c r="AT11">
        <v>0</v>
      </c>
      <c r="AU11">
        <v>6.72</v>
      </c>
      <c r="AV11">
        <v>50</v>
      </c>
      <c r="AW11">
        <v>18.23</v>
      </c>
      <c r="AX11">
        <v>25.49</v>
      </c>
      <c r="AY11">
        <v>0</v>
      </c>
      <c r="AZ11">
        <v>0</v>
      </c>
    </row>
    <row r="12" spans="1:52">
      <c r="A12" t="s">
        <v>241</v>
      </c>
      <c r="C12" t="s">
        <v>336</v>
      </c>
      <c r="G12" t="s">
        <v>54</v>
      </c>
      <c r="H12" s="73">
        <v>192.29</v>
      </c>
      <c r="I12" s="46">
        <v>0</v>
      </c>
      <c r="J12" s="46">
        <v>1.55</v>
      </c>
      <c r="K12" s="46">
        <v>107.96000000000001</v>
      </c>
      <c r="L12" s="46">
        <v>5.76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5.76</v>
      </c>
      <c r="X12">
        <v>0.38</v>
      </c>
      <c r="Y12">
        <v>9.6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1.55</v>
      </c>
      <c r="AF12">
        <v>0</v>
      </c>
      <c r="AG12">
        <v>47.98</v>
      </c>
      <c r="AH12">
        <v>47.98</v>
      </c>
      <c r="AI12">
        <v>5.76</v>
      </c>
      <c r="AJ12">
        <v>95.95</v>
      </c>
      <c r="AK12">
        <v>0</v>
      </c>
      <c r="AL12">
        <v>11.51</v>
      </c>
      <c r="AM12">
        <v>0</v>
      </c>
      <c r="AN12">
        <v>59.55</v>
      </c>
      <c r="AO12">
        <v>47.98</v>
      </c>
      <c r="AP12">
        <v>8.16</v>
      </c>
      <c r="AQ12">
        <v>0</v>
      </c>
      <c r="AR12">
        <v>158.47999999999999</v>
      </c>
      <c r="AS12">
        <v>0</v>
      </c>
      <c r="AT12">
        <v>0</v>
      </c>
      <c r="AU12">
        <v>6.72</v>
      </c>
      <c r="AV12">
        <v>50</v>
      </c>
      <c r="AW12">
        <v>18.23</v>
      </c>
      <c r="AX12">
        <v>25.49</v>
      </c>
      <c r="AY12">
        <v>0</v>
      </c>
      <c r="AZ12">
        <v>0</v>
      </c>
    </row>
    <row r="13" spans="1:52">
      <c r="A13" t="s">
        <v>242</v>
      </c>
      <c r="G13" t="s">
        <v>55</v>
      </c>
      <c r="H13" s="73">
        <v>192.29</v>
      </c>
      <c r="I13" s="46">
        <v>0</v>
      </c>
      <c r="J13" s="46">
        <v>1.55</v>
      </c>
      <c r="K13" s="46">
        <v>107.96000000000001</v>
      </c>
      <c r="L13" s="46">
        <v>5.76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5.76</v>
      </c>
      <c r="X13">
        <v>0.38</v>
      </c>
      <c r="Y13">
        <v>9.6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1.55</v>
      </c>
      <c r="AF13">
        <v>0</v>
      </c>
      <c r="AG13">
        <v>47.98</v>
      </c>
      <c r="AH13">
        <v>47.98</v>
      </c>
      <c r="AI13">
        <v>5.76</v>
      </c>
      <c r="AJ13">
        <v>95.95</v>
      </c>
      <c r="AK13">
        <v>0</v>
      </c>
      <c r="AL13">
        <v>11.51</v>
      </c>
      <c r="AM13">
        <v>0</v>
      </c>
      <c r="AN13">
        <v>59.55</v>
      </c>
      <c r="AO13">
        <v>47.98</v>
      </c>
      <c r="AP13">
        <v>8.16</v>
      </c>
      <c r="AQ13">
        <v>0</v>
      </c>
      <c r="AR13">
        <v>158.47999999999999</v>
      </c>
      <c r="AS13">
        <v>0</v>
      </c>
      <c r="AT13">
        <v>0</v>
      </c>
      <c r="AU13">
        <v>6.72</v>
      </c>
      <c r="AV13">
        <v>50</v>
      </c>
      <c r="AW13">
        <v>18.23</v>
      </c>
      <c r="AX13">
        <v>25.49</v>
      </c>
      <c r="AY13">
        <v>0</v>
      </c>
      <c r="AZ13">
        <v>0</v>
      </c>
    </row>
    <row r="14" spans="1:52">
      <c r="A14" t="s">
        <v>243</v>
      </c>
      <c r="G14" t="s">
        <v>56</v>
      </c>
      <c r="H14" s="73">
        <v>192.29</v>
      </c>
      <c r="I14" s="46">
        <v>0</v>
      </c>
      <c r="J14" s="46">
        <v>1.55</v>
      </c>
      <c r="K14" s="46">
        <v>107.96000000000001</v>
      </c>
      <c r="L14" s="46">
        <v>5.76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5.76</v>
      </c>
      <c r="X14">
        <v>0.38</v>
      </c>
      <c r="Y14">
        <v>9.6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1.55</v>
      </c>
      <c r="AF14">
        <v>0</v>
      </c>
      <c r="AG14">
        <v>47.98</v>
      </c>
      <c r="AH14">
        <v>47.98</v>
      </c>
      <c r="AI14">
        <v>5.76</v>
      </c>
      <c r="AJ14">
        <v>95.95</v>
      </c>
      <c r="AK14">
        <v>0</v>
      </c>
      <c r="AL14">
        <v>11.51</v>
      </c>
      <c r="AM14">
        <v>0</v>
      </c>
      <c r="AN14">
        <v>59.55</v>
      </c>
      <c r="AO14">
        <v>47.98</v>
      </c>
      <c r="AP14">
        <v>8.16</v>
      </c>
      <c r="AQ14">
        <v>0</v>
      </c>
      <c r="AR14">
        <v>158.47999999999999</v>
      </c>
      <c r="AS14">
        <v>0</v>
      </c>
      <c r="AT14">
        <v>0</v>
      </c>
      <c r="AU14">
        <v>6.72</v>
      </c>
      <c r="AV14">
        <v>50</v>
      </c>
      <c r="AW14">
        <v>18.23</v>
      </c>
      <c r="AX14">
        <v>25.49</v>
      </c>
      <c r="AY14">
        <v>0</v>
      </c>
      <c r="AZ14">
        <v>0</v>
      </c>
    </row>
    <row r="15" spans="1:52">
      <c r="A15" t="s">
        <v>244</v>
      </c>
      <c r="G15" t="s">
        <v>57</v>
      </c>
      <c r="H15" s="73">
        <v>192.29</v>
      </c>
      <c r="I15" s="46">
        <v>0</v>
      </c>
      <c r="J15" s="46">
        <v>1.55</v>
      </c>
      <c r="K15" s="46">
        <v>107.96000000000001</v>
      </c>
      <c r="L15" s="46">
        <v>5.76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5.76</v>
      </c>
      <c r="X15">
        <v>0.38</v>
      </c>
      <c r="Y15">
        <v>9.6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1.55</v>
      </c>
      <c r="AF15">
        <v>0</v>
      </c>
      <c r="AG15">
        <v>47.98</v>
      </c>
      <c r="AH15">
        <v>47.98</v>
      </c>
      <c r="AI15">
        <v>5.76</v>
      </c>
      <c r="AJ15">
        <v>95.95</v>
      </c>
      <c r="AK15">
        <v>0</v>
      </c>
      <c r="AL15">
        <v>11.51</v>
      </c>
      <c r="AM15">
        <v>0</v>
      </c>
      <c r="AN15">
        <v>59.55</v>
      </c>
      <c r="AO15">
        <v>47.98</v>
      </c>
      <c r="AP15">
        <v>8.16</v>
      </c>
      <c r="AQ15">
        <v>0</v>
      </c>
      <c r="AR15">
        <v>158.47999999999999</v>
      </c>
      <c r="AS15">
        <v>0</v>
      </c>
      <c r="AT15">
        <v>0</v>
      </c>
      <c r="AU15">
        <v>6.72</v>
      </c>
      <c r="AV15">
        <v>50</v>
      </c>
      <c r="AW15">
        <v>18.23</v>
      </c>
      <c r="AX15">
        <v>25.49</v>
      </c>
      <c r="AY15">
        <v>0</v>
      </c>
      <c r="AZ15">
        <v>0</v>
      </c>
    </row>
    <row r="16" spans="1:52">
      <c r="A16" t="s">
        <v>245</v>
      </c>
      <c r="G16" t="s">
        <v>58</v>
      </c>
      <c r="H16" s="73">
        <v>192.29</v>
      </c>
      <c r="I16" s="46">
        <v>0</v>
      </c>
      <c r="J16" s="46">
        <v>1.55</v>
      </c>
      <c r="K16" s="46">
        <v>107.96000000000001</v>
      </c>
      <c r="L16" s="46">
        <v>5.76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5.76</v>
      </c>
      <c r="X16">
        <v>0.38</v>
      </c>
      <c r="Y16">
        <v>9.6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1.55</v>
      </c>
      <c r="AF16">
        <v>0</v>
      </c>
      <c r="AG16">
        <v>47.98</v>
      </c>
      <c r="AH16">
        <v>47.98</v>
      </c>
      <c r="AI16">
        <v>5.76</v>
      </c>
      <c r="AJ16">
        <v>95.95</v>
      </c>
      <c r="AK16">
        <v>0</v>
      </c>
      <c r="AL16">
        <v>11.51</v>
      </c>
      <c r="AM16">
        <v>0</v>
      </c>
      <c r="AN16">
        <v>59.55</v>
      </c>
      <c r="AO16">
        <v>47.98</v>
      </c>
      <c r="AP16">
        <v>8.16</v>
      </c>
      <c r="AQ16">
        <v>0</v>
      </c>
      <c r="AR16">
        <v>158.47999999999999</v>
      </c>
      <c r="AS16">
        <v>0</v>
      </c>
      <c r="AT16">
        <v>0</v>
      </c>
      <c r="AU16">
        <v>6.72</v>
      </c>
      <c r="AV16">
        <v>50</v>
      </c>
      <c r="AW16">
        <v>18.23</v>
      </c>
      <c r="AX16">
        <v>25.49</v>
      </c>
      <c r="AY16">
        <v>0</v>
      </c>
      <c r="AZ16">
        <v>0</v>
      </c>
    </row>
    <row r="17" spans="1:52">
      <c r="A17" t="s">
        <v>246</v>
      </c>
      <c r="G17" t="s">
        <v>59</v>
      </c>
      <c r="H17" s="73">
        <v>192.29</v>
      </c>
      <c r="I17" s="46">
        <v>0</v>
      </c>
      <c r="J17" s="46">
        <v>1.55</v>
      </c>
      <c r="K17" s="46">
        <v>107.96000000000001</v>
      </c>
      <c r="L17" s="46">
        <v>5.76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5.76</v>
      </c>
      <c r="X17">
        <v>0.38</v>
      </c>
      <c r="Y17">
        <v>9.6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1.55</v>
      </c>
      <c r="AF17">
        <v>0</v>
      </c>
      <c r="AG17">
        <v>47.98</v>
      </c>
      <c r="AH17">
        <v>47.98</v>
      </c>
      <c r="AI17">
        <v>5.76</v>
      </c>
      <c r="AJ17">
        <v>95.95</v>
      </c>
      <c r="AK17">
        <v>0</v>
      </c>
      <c r="AL17">
        <v>11.51</v>
      </c>
      <c r="AM17">
        <v>0</v>
      </c>
      <c r="AN17">
        <v>59.55</v>
      </c>
      <c r="AO17">
        <v>47.98</v>
      </c>
      <c r="AP17">
        <v>8.16</v>
      </c>
      <c r="AQ17">
        <v>0</v>
      </c>
      <c r="AR17">
        <v>158.47999999999999</v>
      </c>
      <c r="AS17">
        <v>0</v>
      </c>
      <c r="AT17">
        <v>0</v>
      </c>
      <c r="AU17">
        <v>6.72</v>
      </c>
      <c r="AV17">
        <v>50</v>
      </c>
      <c r="AW17">
        <v>18.23</v>
      </c>
      <c r="AX17">
        <v>25.49</v>
      </c>
      <c r="AY17">
        <v>0</v>
      </c>
      <c r="AZ17">
        <v>0</v>
      </c>
    </row>
    <row r="18" spans="1:52">
      <c r="A18" t="s">
        <v>247</v>
      </c>
      <c r="G18" t="s">
        <v>60</v>
      </c>
      <c r="H18" s="73">
        <v>192.29</v>
      </c>
      <c r="I18" s="46">
        <v>0</v>
      </c>
      <c r="J18" s="46">
        <v>1.55</v>
      </c>
      <c r="K18" s="46">
        <v>107.96000000000001</v>
      </c>
      <c r="L18" s="46">
        <v>5.76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5.76</v>
      </c>
      <c r="X18">
        <v>0.38</v>
      </c>
      <c r="Y18">
        <v>9.6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1.55</v>
      </c>
      <c r="AF18">
        <v>0</v>
      </c>
      <c r="AG18">
        <v>47.98</v>
      </c>
      <c r="AH18">
        <v>47.98</v>
      </c>
      <c r="AI18">
        <v>5.76</v>
      </c>
      <c r="AJ18">
        <v>95.95</v>
      </c>
      <c r="AK18">
        <v>0</v>
      </c>
      <c r="AL18">
        <v>11.51</v>
      </c>
      <c r="AM18">
        <v>0</v>
      </c>
      <c r="AN18">
        <v>59.55</v>
      </c>
      <c r="AO18">
        <v>47.98</v>
      </c>
      <c r="AP18">
        <v>8.16</v>
      </c>
      <c r="AQ18">
        <v>0</v>
      </c>
      <c r="AR18">
        <v>158.47999999999999</v>
      </c>
      <c r="AS18">
        <v>0</v>
      </c>
      <c r="AT18">
        <v>0</v>
      </c>
      <c r="AU18">
        <v>6.72</v>
      </c>
      <c r="AV18">
        <v>50</v>
      </c>
      <c r="AW18">
        <v>18.23</v>
      </c>
      <c r="AX18">
        <v>25.49</v>
      </c>
      <c r="AY18">
        <v>0</v>
      </c>
      <c r="AZ18">
        <v>0</v>
      </c>
    </row>
    <row r="19" spans="1:52">
      <c r="A19" t="s">
        <v>261</v>
      </c>
      <c r="G19" t="s">
        <v>61</v>
      </c>
      <c r="H19" s="73">
        <v>192.29</v>
      </c>
      <c r="I19" s="46">
        <v>0</v>
      </c>
      <c r="J19" s="46">
        <v>1.47</v>
      </c>
      <c r="K19" s="46">
        <v>107.96000000000001</v>
      </c>
      <c r="L19" s="46">
        <v>5.76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5.76</v>
      </c>
      <c r="X19">
        <v>0.38</v>
      </c>
      <c r="Y19">
        <v>9.6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1.47</v>
      </c>
      <c r="AF19">
        <v>0</v>
      </c>
      <c r="AG19">
        <v>47.98</v>
      </c>
      <c r="AH19">
        <v>47.98</v>
      </c>
      <c r="AI19">
        <v>5.76</v>
      </c>
      <c r="AJ19">
        <v>95.95</v>
      </c>
      <c r="AK19">
        <v>0</v>
      </c>
      <c r="AL19">
        <v>11.51</v>
      </c>
      <c r="AM19">
        <v>0</v>
      </c>
      <c r="AN19">
        <v>59.55</v>
      </c>
      <c r="AO19">
        <v>47.98</v>
      </c>
      <c r="AP19">
        <v>8.16</v>
      </c>
      <c r="AQ19">
        <v>0</v>
      </c>
      <c r="AR19">
        <v>158.47999999999999</v>
      </c>
      <c r="AS19">
        <v>0</v>
      </c>
      <c r="AT19">
        <v>0</v>
      </c>
      <c r="AU19">
        <v>6.72</v>
      </c>
      <c r="AV19">
        <v>50</v>
      </c>
      <c r="AW19">
        <v>18.23</v>
      </c>
      <c r="AX19">
        <v>25.49</v>
      </c>
      <c r="AY19">
        <v>0</v>
      </c>
      <c r="AZ19">
        <v>0</v>
      </c>
    </row>
    <row r="20" spans="1:52">
      <c r="A20" t="s">
        <v>262</v>
      </c>
      <c r="G20" t="s">
        <v>62</v>
      </c>
      <c r="H20" s="73">
        <v>192.29</v>
      </c>
      <c r="I20" s="46">
        <v>0</v>
      </c>
      <c r="J20" s="46">
        <v>1.47</v>
      </c>
      <c r="K20" s="46">
        <v>107.96000000000001</v>
      </c>
      <c r="L20" s="46">
        <v>5.76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5.76</v>
      </c>
      <c r="X20">
        <v>0.38</v>
      </c>
      <c r="Y20">
        <v>9.6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1.47</v>
      </c>
      <c r="AF20">
        <v>0</v>
      </c>
      <c r="AG20">
        <v>47.98</v>
      </c>
      <c r="AH20">
        <v>47.98</v>
      </c>
      <c r="AI20">
        <v>5.76</v>
      </c>
      <c r="AJ20">
        <v>95.95</v>
      </c>
      <c r="AK20">
        <v>0</v>
      </c>
      <c r="AL20">
        <v>11.51</v>
      </c>
      <c r="AM20">
        <v>0</v>
      </c>
      <c r="AN20">
        <v>59.55</v>
      </c>
      <c r="AO20">
        <v>47.98</v>
      </c>
      <c r="AP20">
        <v>8.16</v>
      </c>
      <c r="AQ20">
        <v>0</v>
      </c>
      <c r="AR20">
        <v>158.47999999999999</v>
      </c>
      <c r="AS20">
        <v>0</v>
      </c>
      <c r="AT20">
        <v>0</v>
      </c>
      <c r="AU20">
        <v>6.72</v>
      </c>
      <c r="AV20">
        <v>50</v>
      </c>
      <c r="AW20">
        <v>18.23</v>
      </c>
      <c r="AX20">
        <v>25.49</v>
      </c>
      <c r="AY20">
        <v>0</v>
      </c>
      <c r="AZ20">
        <v>0</v>
      </c>
    </row>
    <row r="21" spans="1:52">
      <c r="A21" t="s">
        <v>248</v>
      </c>
      <c r="G21" t="s">
        <v>63</v>
      </c>
      <c r="H21" s="73">
        <v>192.29</v>
      </c>
      <c r="I21" s="46">
        <v>0</v>
      </c>
      <c r="J21" s="46">
        <v>1.47</v>
      </c>
      <c r="K21" s="46">
        <v>107.96000000000001</v>
      </c>
      <c r="L21" s="46">
        <v>5.76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5.76</v>
      </c>
      <c r="X21">
        <v>0.38</v>
      </c>
      <c r="Y21">
        <v>9.6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1.47</v>
      </c>
      <c r="AF21">
        <v>0</v>
      </c>
      <c r="AG21">
        <v>47.98</v>
      </c>
      <c r="AH21">
        <v>47.98</v>
      </c>
      <c r="AI21">
        <v>5.76</v>
      </c>
      <c r="AJ21">
        <v>95.95</v>
      </c>
      <c r="AK21">
        <v>0</v>
      </c>
      <c r="AL21">
        <v>11.51</v>
      </c>
      <c r="AM21">
        <v>0</v>
      </c>
      <c r="AN21">
        <v>59.55</v>
      </c>
      <c r="AO21">
        <v>47.98</v>
      </c>
      <c r="AP21">
        <v>8.16</v>
      </c>
      <c r="AQ21">
        <v>0</v>
      </c>
      <c r="AR21">
        <v>158.47999999999999</v>
      </c>
      <c r="AS21">
        <v>0</v>
      </c>
      <c r="AT21">
        <v>0</v>
      </c>
      <c r="AU21">
        <v>6.72</v>
      </c>
      <c r="AV21">
        <v>50</v>
      </c>
      <c r="AW21">
        <v>18.23</v>
      </c>
      <c r="AX21">
        <v>25.49</v>
      </c>
      <c r="AY21">
        <v>0</v>
      </c>
      <c r="AZ21">
        <v>0</v>
      </c>
    </row>
    <row r="22" spans="1:52">
      <c r="A22" t="s">
        <v>249</v>
      </c>
      <c r="G22" t="s">
        <v>64</v>
      </c>
      <c r="H22" s="73">
        <v>192.29</v>
      </c>
      <c r="I22" s="46">
        <v>0</v>
      </c>
      <c r="J22" s="46">
        <v>1.47</v>
      </c>
      <c r="K22" s="46">
        <v>107.96000000000001</v>
      </c>
      <c r="L22" s="46">
        <v>5.76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5.76</v>
      </c>
      <c r="X22">
        <v>0.38</v>
      </c>
      <c r="Y22">
        <v>9.6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1.47</v>
      </c>
      <c r="AF22">
        <v>0</v>
      </c>
      <c r="AG22">
        <v>47.98</v>
      </c>
      <c r="AH22">
        <v>47.98</v>
      </c>
      <c r="AI22">
        <v>5.76</v>
      </c>
      <c r="AJ22">
        <v>95.95</v>
      </c>
      <c r="AK22">
        <v>0</v>
      </c>
      <c r="AL22">
        <v>11.51</v>
      </c>
      <c r="AM22">
        <v>0</v>
      </c>
      <c r="AN22">
        <v>59.55</v>
      </c>
      <c r="AO22">
        <v>47.98</v>
      </c>
      <c r="AP22">
        <v>8.16</v>
      </c>
      <c r="AQ22">
        <v>0</v>
      </c>
      <c r="AR22">
        <v>158.47999999999999</v>
      </c>
      <c r="AS22">
        <v>0</v>
      </c>
      <c r="AT22">
        <v>0</v>
      </c>
      <c r="AU22">
        <v>6.72</v>
      </c>
      <c r="AV22">
        <v>50</v>
      </c>
      <c r="AW22">
        <v>18.23</v>
      </c>
      <c r="AX22">
        <v>25.49</v>
      </c>
      <c r="AY22">
        <v>0</v>
      </c>
      <c r="AZ22">
        <v>0</v>
      </c>
    </row>
    <row r="23" spans="1:52">
      <c r="A23" t="s">
        <v>250</v>
      </c>
      <c r="G23" t="s">
        <v>65</v>
      </c>
      <c r="H23" s="73">
        <v>192.34</v>
      </c>
      <c r="I23" s="46">
        <v>0</v>
      </c>
      <c r="J23" s="46">
        <v>1.47</v>
      </c>
      <c r="K23" s="46">
        <v>107.96000000000001</v>
      </c>
      <c r="L23" s="46">
        <v>5.76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5.76</v>
      </c>
      <c r="X23">
        <v>0.43</v>
      </c>
      <c r="Y23">
        <v>9.6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1.47</v>
      </c>
      <c r="AF23">
        <v>0</v>
      </c>
      <c r="AG23">
        <v>47.98</v>
      </c>
      <c r="AH23">
        <v>47.98</v>
      </c>
      <c r="AI23">
        <v>5.76</v>
      </c>
      <c r="AJ23">
        <v>95.95</v>
      </c>
      <c r="AK23">
        <v>0</v>
      </c>
      <c r="AL23">
        <v>11.51</v>
      </c>
      <c r="AM23">
        <v>0</v>
      </c>
      <c r="AN23">
        <v>59.55</v>
      </c>
      <c r="AO23">
        <v>47.98</v>
      </c>
      <c r="AP23">
        <v>8.16</v>
      </c>
      <c r="AQ23">
        <v>0</v>
      </c>
      <c r="AR23">
        <v>158.47999999999999</v>
      </c>
      <c r="AS23">
        <v>0</v>
      </c>
      <c r="AT23">
        <v>0</v>
      </c>
      <c r="AU23">
        <v>6.72</v>
      </c>
      <c r="AV23">
        <v>50</v>
      </c>
      <c r="AW23">
        <v>18.23</v>
      </c>
      <c r="AX23">
        <v>25.49</v>
      </c>
      <c r="AY23">
        <v>0</v>
      </c>
      <c r="AZ23">
        <v>0</v>
      </c>
    </row>
    <row r="24" spans="1:52">
      <c r="A24" t="s">
        <v>251</v>
      </c>
      <c r="G24" t="s">
        <v>66</v>
      </c>
      <c r="H24" s="73">
        <v>192.34</v>
      </c>
      <c r="I24" s="46">
        <v>0</v>
      </c>
      <c r="J24" s="46">
        <v>1.47</v>
      </c>
      <c r="K24" s="46">
        <v>107.96000000000001</v>
      </c>
      <c r="L24" s="46">
        <v>5.76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5.76</v>
      </c>
      <c r="X24">
        <v>0.43</v>
      </c>
      <c r="Y24">
        <v>9.6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1.47</v>
      </c>
      <c r="AF24">
        <v>0</v>
      </c>
      <c r="AG24">
        <v>47.98</v>
      </c>
      <c r="AH24">
        <v>47.98</v>
      </c>
      <c r="AI24">
        <v>5.76</v>
      </c>
      <c r="AJ24">
        <v>95.95</v>
      </c>
      <c r="AK24">
        <v>0</v>
      </c>
      <c r="AL24">
        <v>11.51</v>
      </c>
      <c r="AM24">
        <v>0</v>
      </c>
      <c r="AN24">
        <v>59.55</v>
      </c>
      <c r="AO24">
        <v>47.98</v>
      </c>
      <c r="AP24">
        <v>8.16</v>
      </c>
      <c r="AQ24">
        <v>0</v>
      </c>
      <c r="AR24">
        <v>158.47999999999999</v>
      </c>
      <c r="AS24">
        <v>0</v>
      </c>
      <c r="AT24">
        <v>0</v>
      </c>
      <c r="AU24">
        <v>6.72</v>
      </c>
      <c r="AV24">
        <v>50</v>
      </c>
      <c r="AW24">
        <v>18.23</v>
      </c>
      <c r="AX24">
        <v>25.49</v>
      </c>
      <c r="AY24">
        <v>0</v>
      </c>
      <c r="AZ24">
        <v>0</v>
      </c>
    </row>
    <row r="25" spans="1:52">
      <c r="A25" t="s">
        <v>252</v>
      </c>
      <c r="G25" t="s">
        <v>67</v>
      </c>
      <c r="H25" s="73">
        <v>192.34</v>
      </c>
      <c r="I25" s="46">
        <v>0</v>
      </c>
      <c r="J25" s="46">
        <v>1.47</v>
      </c>
      <c r="K25" s="46">
        <v>107.96000000000001</v>
      </c>
      <c r="L25" s="46">
        <v>5.76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5.76</v>
      </c>
      <c r="X25">
        <v>0.43</v>
      </c>
      <c r="Y25">
        <v>9.6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1.47</v>
      </c>
      <c r="AF25">
        <v>0</v>
      </c>
      <c r="AG25">
        <v>47.98</v>
      </c>
      <c r="AH25">
        <v>47.98</v>
      </c>
      <c r="AI25">
        <v>5.76</v>
      </c>
      <c r="AJ25">
        <v>95.95</v>
      </c>
      <c r="AK25">
        <v>0</v>
      </c>
      <c r="AL25">
        <v>11.51</v>
      </c>
      <c r="AM25">
        <v>0</v>
      </c>
      <c r="AN25">
        <v>59.55</v>
      </c>
      <c r="AO25">
        <v>47.98</v>
      </c>
      <c r="AP25">
        <v>8.16</v>
      </c>
      <c r="AQ25">
        <v>0</v>
      </c>
      <c r="AR25">
        <v>158.47999999999999</v>
      </c>
      <c r="AS25">
        <v>0</v>
      </c>
      <c r="AT25">
        <v>0</v>
      </c>
      <c r="AU25">
        <v>6.72</v>
      </c>
      <c r="AV25">
        <v>50</v>
      </c>
      <c r="AW25">
        <v>18.23</v>
      </c>
      <c r="AX25">
        <v>25.49</v>
      </c>
      <c r="AY25">
        <v>0</v>
      </c>
      <c r="AZ25">
        <v>0</v>
      </c>
    </row>
    <row r="26" spans="1:52">
      <c r="A26" t="s">
        <v>253</v>
      </c>
      <c r="G26" t="s">
        <v>68</v>
      </c>
      <c r="H26" s="73">
        <v>192.34</v>
      </c>
      <c r="I26" s="46">
        <v>0</v>
      </c>
      <c r="J26" s="46">
        <v>1.47</v>
      </c>
      <c r="K26" s="46">
        <v>107.96000000000001</v>
      </c>
      <c r="L26" s="46">
        <v>5.76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5.76</v>
      </c>
      <c r="X26">
        <v>0.43</v>
      </c>
      <c r="Y26">
        <v>9.6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1.47</v>
      </c>
      <c r="AF26">
        <v>0</v>
      </c>
      <c r="AG26">
        <v>47.98</v>
      </c>
      <c r="AH26">
        <v>47.98</v>
      </c>
      <c r="AI26">
        <v>5.76</v>
      </c>
      <c r="AJ26">
        <v>95.95</v>
      </c>
      <c r="AK26">
        <v>0</v>
      </c>
      <c r="AL26">
        <v>11.51</v>
      </c>
      <c r="AM26">
        <v>0</v>
      </c>
      <c r="AN26">
        <v>59.55</v>
      </c>
      <c r="AO26">
        <v>47.98</v>
      </c>
      <c r="AP26">
        <v>8.16</v>
      </c>
      <c r="AQ26">
        <v>0</v>
      </c>
      <c r="AR26">
        <v>158.47999999999999</v>
      </c>
      <c r="AS26">
        <v>0</v>
      </c>
      <c r="AT26">
        <v>0</v>
      </c>
      <c r="AU26">
        <v>6.72</v>
      </c>
      <c r="AV26">
        <v>50</v>
      </c>
      <c r="AW26">
        <v>18.23</v>
      </c>
      <c r="AX26">
        <v>25.49</v>
      </c>
      <c r="AY26">
        <v>0</v>
      </c>
      <c r="AZ26">
        <v>0</v>
      </c>
    </row>
    <row r="27" spans="1:52">
      <c r="A27" t="s">
        <v>254</v>
      </c>
      <c r="G27" t="s">
        <v>69</v>
      </c>
      <c r="H27" s="73">
        <v>192.29</v>
      </c>
      <c r="I27" s="46">
        <v>0</v>
      </c>
      <c r="J27" s="46">
        <v>1.55</v>
      </c>
      <c r="K27" s="46">
        <v>107.96000000000001</v>
      </c>
      <c r="L27" s="46">
        <v>5.76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5.76</v>
      </c>
      <c r="X27">
        <v>0.38</v>
      </c>
      <c r="Y27">
        <v>9.6</v>
      </c>
      <c r="Z27">
        <v>158.47999999999999</v>
      </c>
      <c r="AA27">
        <v>0</v>
      </c>
      <c r="AB27">
        <v>0</v>
      </c>
      <c r="AC27">
        <v>0</v>
      </c>
      <c r="AD27">
        <v>0</v>
      </c>
      <c r="AE27">
        <v>1.55</v>
      </c>
      <c r="AF27">
        <v>0</v>
      </c>
      <c r="AG27">
        <v>47.98</v>
      </c>
      <c r="AH27">
        <v>47.98</v>
      </c>
      <c r="AI27">
        <v>5.76</v>
      </c>
      <c r="AJ27">
        <v>95.95</v>
      </c>
      <c r="AK27">
        <v>0</v>
      </c>
      <c r="AL27">
        <v>11.51</v>
      </c>
      <c r="AM27">
        <v>100</v>
      </c>
      <c r="AN27">
        <v>0</v>
      </c>
      <c r="AO27">
        <v>47.98</v>
      </c>
      <c r="AP27">
        <v>8.16</v>
      </c>
      <c r="AQ27">
        <v>0</v>
      </c>
      <c r="AR27">
        <v>80.650000000000006</v>
      </c>
      <c r="AS27">
        <v>0</v>
      </c>
      <c r="AT27">
        <v>0</v>
      </c>
      <c r="AU27">
        <v>6.72</v>
      </c>
      <c r="AV27">
        <v>50</v>
      </c>
      <c r="AW27">
        <v>18.23</v>
      </c>
      <c r="AX27">
        <v>0</v>
      </c>
      <c r="AY27">
        <v>0</v>
      </c>
      <c r="AZ27">
        <v>0</v>
      </c>
    </row>
    <row r="28" spans="1:52">
      <c r="A28" t="s">
        <v>255</v>
      </c>
      <c r="G28" t="s">
        <v>70</v>
      </c>
      <c r="H28" s="73">
        <v>192.29</v>
      </c>
      <c r="I28" s="46">
        <v>0</v>
      </c>
      <c r="J28" s="46">
        <v>1.55</v>
      </c>
      <c r="K28" s="46">
        <v>107.96000000000001</v>
      </c>
      <c r="L28" s="46">
        <v>5.76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5.76</v>
      </c>
      <c r="X28">
        <v>0.38</v>
      </c>
      <c r="Y28">
        <v>9.6</v>
      </c>
      <c r="Z28">
        <v>158.47999999999999</v>
      </c>
      <c r="AA28">
        <v>0</v>
      </c>
      <c r="AB28">
        <v>0</v>
      </c>
      <c r="AC28">
        <v>0</v>
      </c>
      <c r="AD28">
        <v>0</v>
      </c>
      <c r="AE28">
        <v>1.55</v>
      </c>
      <c r="AF28">
        <v>0</v>
      </c>
      <c r="AG28">
        <v>47.98</v>
      </c>
      <c r="AH28">
        <v>47.98</v>
      </c>
      <c r="AI28">
        <v>5.76</v>
      </c>
      <c r="AJ28">
        <v>95.95</v>
      </c>
      <c r="AK28">
        <v>0</v>
      </c>
      <c r="AL28">
        <v>11.51</v>
      </c>
      <c r="AM28">
        <v>100</v>
      </c>
      <c r="AN28">
        <v>0</v>
      </c>
      <c r="AO28">
        <v>47.98</v>
      </c>
      <c r="AP28">
        <v>8.16</v>
      </c>
      <c r="AQ28">
        <v>0</v>
      </c>
      <c r="AR28">
        <v>80.650000000000006</v>
      </c>
      <c r="AS28">
        <v>0</v>
      </c>
      <c r="AT28">
        <v>0</v>
      </c>
      <c r="AU28">
        <v>6.72</v>
      </c>
      <c r="AV28">
        <v>50</v>
      </c>
      <c r="AW28">
        <v>18.23</v>
      </c>
      <c r="AX28">
        <v>0</v>
      </c>
      <c r="AY28">
        <v>0</v>
      </c>
      <c r="AZ28">
        <v>0</v>
      </c>
    </row>
    <row r="29" spans="1:52">
      <c r="A29" t="s">
        <v>263</v>
      </c>
      <c r="G29" t="s">
        <v>71</v>
      </c>
      <c r="H29" s="73">
        <v>192.29</v>
      </c>
      <c r="I29" s="46">
        <v>0</v>
      </c>
      <c r="J29" s="46">
        <v>1.55</v>
      </c>
      <c r="K29" s="46">
        <v>107.96000000000001</v>
      </c>
      <c r="L29" s="46">
        <v>5.76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5.76</v>
      </c>
      <c r="X29">
        <v>0.38</v>
      </c>
      <c r="Y29">
        <v>9.6</v>
      </c>
      <c r="Z29">
        <v>158.47999999999999</v>
      </c>
      <c r="AA29">
        <v>0</v>
      </c>
      <c r="AB29">
        <v>0</v>
      </c>
      <c r="AC29">
        <v>0</v>
      </c>
      <c r="AD29">
        <v>0</v>
      </c>
      <c r="AE29">
        <v>1.55</v>
      </c>
      <c r="AF29">
        <v>0</v>
      </c>
      <c r="AG29">
        <v>47.98</v>
      </c>
      <c r="AH29">
        <v>47.98</v>
      </c>
      <c r="AI29">
        <v>5.76</v>
      </c>
      <c r="AJ29">
        <v>95.95</v>
      </c>
      <c r="AK29">
        <v>0</v>
      </c>
      <c r="AL29">
        <v>11.51</v>
      </c>
      <c r="AM29">
        <v>100</v>
      </c>
      <c r="AN29">
        <v>0</v>
      </c>
      <c r="AO29">
        <v>47.98</v>
      </c>
      <c r="AP29">
        <v>8.16</v>
      </c>
      <c r="AQ29">
        <v>0</v>
      </c>
      <c r="AR29">
        <v>80.650000000000006</v>
      </c>
      <c r="AS29">
        <v>0</v>
      </c>
      <c r="AT29">
        <v>0</v>
      </c>
      <c r="AU29">
        <v>6.72</v>
      </c>
      <c r="AV29">
        <v>50</v>
      </c>
      <c r="AW29">
        <v>18.23</v>
      </c>
      <c r="AX29">
        <v>0</v>
      </c>
      <c r="AY29">
        <v>0</v>
      </c>
      <c r="AZ29">
        <v>0</v>
      </c>
    </row>
    <row r="30" spans="1:52">
      <c r="A30" t="s">
        <v>264</v>
      </c>
      <c r="G30" t="s">
        <v>72</v>
      </c>
      <c r="H30" s="73">
        <v>192.29</v>
      </c>
      <c r="I30" s="46">
        <v>0</v>
      </c>
      <c r="J30" s="46">
        <v>1.55</v>
      </c>
      <c r="K30" s="46">
        <v>107.96000000000001</v>
      </c>
      <c r="L30" s="46">
        <v>5.76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5.76</v>
      </c>
      <c r="X30">
        <v>0.38</v>
      </c>
      <c r="Y30">
        <v>9.6</v>
      </c>
      <c r="Z30">
        <v>158.47999999999999</v>
      </c>
      <c r="AA30">
        <v>0</v>
      </c>
      <c r="AB30">
        <v>0</v>
      </c>
      <c r="AC30">
        <v>0</v>
      </c>
      <c r="AD30">
        <v>0</v>
      </c>
      <c r="AE30">
        <v>1.55</v>
      </c>
      <c r="AF30">
        <v>0</v>
      </c>
      <c r="AG30">
        <v>47.98</v>
      </c>
      <c r="AH30">
        <v>47.98</v>
      </c>
      <c r="AI30">
        <v>5.76</v>
      </c>
      <c r="AJ30">
        <v>95.95</v>
      </c>
      <c r="AK30">
        <v>0</v>
      </c>
      <c r="AL30">
        <v>11.51</v>
      </c>
      <c r="AM30">
        <v>100</v>
      </c>
      <c r="AN30">
        <v>0</v>
      </c>
      <c r="AO30">
        <v>47.98</v>
      </c>
      <c r="AP30">
        <v>8.16</v>
      </c>
      <c r="AQ30">
        <v>0</v>
      </c>
      <c r="AR30">
        <v>80.650000000000006</v>
      </c>
      <c r="AS30">
        <v>0</v>
      </c>
      <c r="AT30">
        <v>0</v>
      </c>
      <c r="AU30">
        <v>6.72</v>
      </c>
      <c r="AV30">
        <v>50</v>
      </c>
      <c r="AW30">
        <v>18.23</v>
      </c>
      <c r="AX30">
        <v>0</v>
      </c>
      <c r="AY30">
        <v>0</v>
      </c>
      <c r="AZ30">
        <v>0</v>
      </c>
    </row>
    <row r="31" spans="1:52">
      <c r="A31" t="s">
        <v>274</v>
      </c>
      <c r="G31" t="s">
        <v>73</v>
      </c>
      <c r="H31" s="73">
        <v>328.69</v>
      </c>
      <c r="I31" s="46">
        <v>0</v>
      </c>
      <c r="J31" s="46">
        <v>1.55</v>
      </c>
      <c r="K31" s="46">
        <v>107.96000000000001</v>
      </c>
      <c r="L31" s="46">
        <v>5.76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5.76</v>
      </c>
      <c r="X31">
        <v>0.53</v>
      </c>
      <c r="Y31">
        <v>9.6</v>
      </c>
      <c r="Z31">
        <v>158.47999999999999</v>
      </c>
      <c r="AA31">
        <v>0</v>
      </c>
      <c r="AB31">
        <v>0</v>
      </c>
      <c r="AC31">
        <v>0</v>
      </c>
      <c r="AD31">
        <v>0</v>
      </c>
      <c r="AE31">
        <v>1.55</v>
      </c>
      <c r="AF31">
        <v>0</v>
      </c>
      <c r="AG31">
        <v>47.98</v>
      </c>
      <c r="AH31">
        <v>47.98</v>
      </c>
      <c r="AI31">
        <v>5.76</v>
      </c>
      <c r="AJ31">
        <v>95.95</v>
      </c>
      <c r="AK31">
        <v>0</v>
      </c>
      <c r="AL31">
        <v>11.51</v>
      </c>
      <c r="AM31">
        <v>100</v>
      </c>
      <c r="AN31">
        <v>0</v>
      </c>
      <c r="AO31">
        <v>47.98</v>
      </c>
      <c r="AP31">
        <v>8.16</v>
      </c>
      <c r="AQ31">
        <v>0</v>
      </c>
      <c r="AR31">
        <v>80.650000000000006</v>
      </c>
      <c r="AS31">
        <v>102.67</v>
      </c>
      <c r="AT31">
        <v>33.58</v>
      </c>
      <c r="AU31">
        <v>6.72</v>
      </c>
      <c r="AV31">
        <v>50</v>
      </c>
      <c r="AW31">
        <v>18.23</v>
      </c>
      <c r="AX31">
        <v>0</v>
      </c>
      <c r="AY31">
        <v>0</v>
      </c>
      <c r="AZ31">
        <v>0</v>
      </c>
    </row>
    <row r="32" spans="1:52">
      <c r="A32" t="s">
        <v>275</v>
      </c>
      <c r="G32" t="s">
        <v>74</v>
      </c>
      <c r="H32" s="73">
        <v>328.69</v>
      </c>
      <c r="I32" s="46">
        <v>0</v>
      </c>
      <c r="J32" s="46">
        <v>1.55</v>
      </c>
      <c r="K32" s="46">
        <v>107.96000000000001</v>
      </c>
      <c r="L32" s="46">
        <v>5.76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5.76</v>
      </c>
      <c r="X32">
        <v>0.53</v>
      </c>
      <c r="Y32">
        <v>9.6</v>
      </c>
      <c r="Z32">
        <v>158.47999999999999</v>
      </c>
      <c r="AA32">
        <v>0</v>
      </c>
      <c r="AB32">
        <v>0</v>
      </c>
      <c r="AC32">
        <v>0</v>
      </c>
      <c r="AD32">
        <v>0</v>
      </c>
      <c r="AE32">
        <v>1.55</v>
      </c>
      <c r="AF32">
        <v>0</v>
      </c>
      <c r="AG32">
        <v>47.98</v>
      </c>
      <c r="AH32">
        <v>47.98</v>
      </c>
      <c r="AI32">
        <v>5.76</v>
      </c>
      <c r="AJ32">
        <v>95.95</v>
      </c>
      <c r="AK32">
        <v>0</v>
      </c>
      <c r="AL32">
        <v>11.51</v>
      </c>
      <c r="AM32">
        <v>100</v>
      </c>
      <c r="AN32">
        <v>0</v>
      </c>
      <c r="AO32">
        <v>47.98</v>
      </c>
      <c r="AP32">
        <v>8.16</v>
      </c>
      <c r="AQ32">
        <v>0</v>
      </c>
      <c r="AR32">
        <v>80.650000000000006</v>
      </c>
      <c r="AS32">
        <v>102.67</v>
      </c>
      <c r="AT32">
        <v>33.58</v>
      </c>
      <c r="AU32">
        <v>6.72</v>
      </c>
      <c r="AV32">
        <v>50</v>
      </c>
      <c r="AW32">
        <v>18.23</v>
      </c>
      <c r="AX32">
        <v>0</v>
      </c>
      <c r="AY32">
        <v>0</v>
      </c>
      <c r="AZ32">
        <v>0</v>
      </c>
    </row>
    <row r="33" spans="1:52">
      <c r="A33" t="s">
        <v>276</v>
      </c>
      <c r="G33" t="s">
        <v>75</v>
      </c>
      <c r="H33" s="73">
        <v>328.69</v>
      </c>
      <c r="I33" s="46">
        <v>0</v>
      </c>
      <c r="J33" s="46">
        <v>1.55</v>
      </c>
      <c r="K33" s="46">
        <v>107.96000000000001</v>
      </c>
      <c r="L33" s="46">
        <v>5.76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5.76</v>
      </c>
      <c r="X33">
        <v>0.53</v>
      </c>
      <c r="Y33">
        <v>9.6</v>
      </c>
      <c r="Z33">
        <v>158.47999999999999</v>
      </c>
      <c r="AA33">
        <v>0</v>
      </c>
      <c r="AB33">
        <v>0</v>
      </c>
      <c r="AC33">
        <v>0</v>
      </c>
      <c r="AD33">
        <v>0</v>
      </c>
      <c r="AE33">
        <v>1.55</v>
      </c>
      <c r="AF33">
        <v>0</v>
      </c>
      <c r="AG33">
        <v>47.98</v>
      </c>
      <c r="AH33">
        <v>47.98</v>
      </c>
      <c r="AI33">
        <v>5.76</v>
      </c>
      <c r="AJ33">
        <v>95.95</v>
      </c>
      <c r="AK33">
        <v>0</v>
      </c>
      <c r="AL33">
        <v>11.51</v>
      </c>
      <c r="AM33">
        <v>100</v>
      </c>
      <c r="AN33">
        <v>0</v>
      </c>
      <c r="AO33">
        <v>47.98</v>
      </c>
      <c r="AP33">
        <v>8.16</v>
      </c>
      <c r="AQ33">
        <v>0</v>
      </c>
      <c r="AR33">
        <v>80.650000000000006</v>
      </c>
      <c r="AS33">
        <v>102.67</v>
      </c>
      <c r="AT33">
        <v>33.58</v>
      </c>
      <c r="AU33">
        <v>6.72</v>
      </c>
      <c r="AV33">
        <v>50</v>
      </c>
      <c r="AW33">
        <v>18.23</v>
      </c>
      <c r="AX33">
        <v>0</v>
      </c>
      <c r="AY33">
        <v>0</v>
      </c>
      <c r="AZ33">
        <v>0</v>
      </c>
    </row>
    <row r="34" spans="1:52">
      <c r="A34" t="s">
        <v>277</v>
      </c>
      <c r="G34" t="s">
        <v>76</v>
      </c>
      <c r="H34" s="73">
        <v>328.69</v>
      </c>
      <c r="I34" s="46">
        <v>0</v>
      </c>
      <c r="J34" s="46">
        <v>1.55</v>
      </c>
      <c r="K34" s="46">
        <v>107.96000000000001</v>
      </c>
      <c r="L34" s="46">
        <v>6.41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5.76</v>
      </c>
      <c r="X34">
        <v>0.53</v>
      </c>
      <c r="Y34">
        <v>9.6</v>
      </c>
      <c r="Z34">
        <v>158.47999999999999</v>
      </c>
      <c r="AA34">
        <v>0</v>
      </c>
      <c r="AB34">
        <v>0</v>
      </c>
      <c r="AC34">
        <v>0.65</v>
      </c>
      <c r="AD34">
        <v>0</v>
      </c>
      <c r="AE34">
        <v>1.55</v>
      </c>
      <c r="AF34">
        <v>0</v>
      </c>
      <c r="AG34">
        <v>47.98</v>
      </c>
      <c r="AH34">
        <v>47.98</v>
      </c>
      <c r="AI34">
        <v>5.76</v>
      </c>
      <c r="AJ34">
        <v>95.95</v>
      </c>
      <c r="AK34">
        <v>0</v>
      </c>
      <c r="AL34">
        <v>11.51</v>
      </c>
      <c r="AM34">
        <v>100</v>
      </c>
      <c r="AN34">
        <v>0</v>
      </c>
      <c r="AO34">
        <v>47.98</v>
      </c>
      <c r="AP34">
        <v>8.16</v>
      </c>
      <c r="AQ34">
        <v>0</v>
      </c>
      <c r="AR34">
        <v>80.650000000000006</v>
      </c>
      <c r="AS34">
        <v>102.67</v>
      </c>
      <c r="AT34">
        <v>33.58</v>
      </c>
      <c r="AU34">
        <v>6.72</v>
      </c>
      <c r="AV34">
        <v>50</v>
      </c>
      <c r="AW34">
        <v>18.23</v>
      </c>
      <c r="AX34">
        <v>0</v>
      </c>
      <c r="AY34">
        <v>0</v>
      </c>
      <c r="AZ34">
        <v>0</v>
      </c>
    </row>
    <row r="35" spans="1:52">
      <c r="A35" t="s">
        <v>279</v>
      </c>
      <c r="G35" t="s">
        <v>77</v>
      </c>
      <c r="H35" s="73">
        <v>560.26</v>
      </c>
      <c r="I35" s="46">
        <v>0</v>
      </c>
      <c r="J35" s="46">
        <v>1.47</v>
      </c>
      <c r="K35" s="46">
        <v>107.96000000000001</v>
      </c>
      <c r="L35" s="46">
        <v>6.89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5.76</v>
      </c>
      <c r="X35">
        <v>0.86</v>
      </c>
      <c r="Y35">
        <v>9.6</v>
      </c>
      <c r="Z35">
        <v>158.47999999999999</v>
      </c>
      <c r="AA35">
        <v>0</v>
      </c>
      <c r="AB35">
        <v>0</v>
      </c>
      <c r="AC35">
        <v>1.1299999999999999</v>
      </c>
      <c r="AD35">
        <v>0</v>
      </c>
      <c r="AE35">
        <v>1.47</v>
      </c>
      <c r="AF35">
        <v>0</v>
      </c>
      <c r="AG35">
        <v>47.98</v>
      </c>
      <c r="AH35">
        <v>47.98</v>
      </c>
      <c r="AI35">
        <v>5.76</v>
      </c>
      <c r="AJ35">
        <v>95.95</v>
      </c>
      <c r="AK35">
        <v>130.49</v>
      </c>
      <c r="AL35">
        <v>11.51</v>
      </c>
      <c r="AM35">
        <v>50</v>
      </c>
      <c r="AN35">
        <v>0</v>
      </c>
      <c r="AO35">
        <v>47.98</v>
      </c>
      <c r="AP35">
        <v>8.16</v>
      </c>
      <c r="AQ35">
        <v>100.75</v>
      </c>
      <c r="AR35">
        <v>80.650000000000006</v>
      </c>
      <c r="AS35">
        <v>102.67</v>
      </c>
      <c r="AT35">
        <v>33.58</v>
      </c>
      <c r="AU35">
        <v>6.72</v>
      </c>
      <c r="AV35">
        <v>50</v>
      </c>
      <c r="AW35">
        <v>18.23</v>
      </c>
      <c r="AX35">
        <v>0</v>
      </c>
      <c r="AY35">
        <v>0</v>
      </c>
      <c r="AZ35">
        <v>0</v>
      </c>
    </row>
    <row r="36" spans="1:52">
      <c r="A36" t="s">
        <v>309</v>
      </c>
      <c r="G36" t="s">
        <v>78</v>
      </c>
      <c r="H36" s="73">
        <v>736.81000000000006</v>
      </c>
      <c r="I36" s="46">
        <v>0</v>
      </c>
      <c r="J36" s="46">
        <v>1.47</v>
      </c>
      <c r="K36" s="46">
        <v>107.96000000000001</v>
      </c>
      <c r="L36" s="46">
        <v>7.01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5.76</v>
      </c>
      <c r="X36">
        <v>0.86</v>
      </c>
      <c r="Y36">
        <v>9.6</v>
      </c>
      <c r="Z36">
        <v>158.47999999999999</v>
      </c>
      <c r="AA36">
        <v>0</v>
      </c>
      <c r="AB36">
        <v>0</v>
      </c>
      <c r="AC36">
        <v>1.25</v>
      </c>
      <c r="AD36">
        <v>0</v>
      </c>
      <c r="AE36">
        <v>1.47</v>
      </c>
      <c r="AF36">
        <v>176.55</v>
      </c>
      <c r="AG36">
        <v>47.98</v>
      </c>
      <c r="AH36">
        <v>47.98</v>
      </c>
      <c r="AI36">
        <v>5.76</v>
      </c>
      <c r="AJ36">
        <v>95.95</v>
      </c>
      <c r="AK36">
        <v>130.49</v>
      </c>
      <c r="AL36">
        <v>11.51</v>
      </c>
      <c r="AM36">
        <v>50</v>
      </c>
      <c r="AN36">
        <v>0</v>
      </c>
      <c r="AO36">
        <v>47.98</v>
      </c>
      <c r="AP36">
        <v>8.16</v>
      </c>
      <c r="AQ36">
        <v>100.75</v>
      </c>
      <c r="AR36">
        <v>80.650000000000006</v>
      </c>
      <c r="AS36">
        <v>102.67</v>
      </c>
      <c r="AT36">
        <v>33.58</v>
      </c>
      <c r="AU36">
        <v>6.72</v>
      </c>
      <c r="AV36">
        <v>50</v>
      </c>
      <c r="AW36">
        <v>18.23</v>
      </c>
      <c r="AX36">
        <v>0</v>
      </c>
      <c r="AY36">
        <v>0</v>
      </c>
      <c r="AZ36">
        <v>0</v>
      </c>
    </row>
    <row r="37" spans="1:52">
      <c r="A37" t="s">
        <v>310</v>
      </c>
      <c r="G37" t="s">
        <v>79</v>
      </c>
      <c r="H37" s="73">
        <v>736.81000000000006</v>
      </c>
      <c r="I37" s="46">
        <v>0</v>
      </c>
      <c r="J37" s="46">
        <v>1.47</v>
      </c>
      <c r="K37" s="46">
        <v>107.96000000000001</v>
      </c>
      <c r="L37" s="46">
        <v>7.02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5.76</v>
      </c>
      <c r="X37">
        <v>0.86</v>
      </c>
      <c r="Y37">
        <v>9.6</v>
      </c>
      <c r="Z37">
        <v>158.47999999999999</v>
      </c>
      <c r="AA37">
        <v>0</v>
      </c>
      <c r="AB37">
        <v>0</v>
      </c>
      <c r="AC37">
        <v>1.26</v>
      </c>
      <c r="AD37">
        <v>0</v>
      </c>
      <c r="AE37">
        <v>1.47</v>
      </c>
      <c r="AF37">
        <v>176.55</v>
      </c>
      <c r="AG37">
        <v>47.98</v>
      </c>
      <c r="AH37">
        <v>47.98</v>
      </c>
      <c r="AI37">
        <v>5.76</v>
      </c>
      <c r="AJ37">
        <v>95.95</v>
      </c>
      <c r="AK37">
        <v>130.49</v>
      </c>
      <c r="AL37">
        <v>11.51</v>
      </c>
      <c r="AM37">
        <v>50</v>
      </c>
      <c r="AN37">
        <v>0</v>
      </c>
      <c r="AO37">
        <v>47.98</v>
      </c>
      <c r="AP37">
        <v>8.16</v>
      </c>
      <c r="AQ37">
        <v>100.75</v>
      </c>
      <c r="AR37">
        <v>80.650000000000006</v>
      </c>
      <c r="AS37">
        <v>102.67</v>
      </c>
      <c r="AT37">
        <v>33.58</v>
      </c>
      <c r="AU37">
        <v>6.72</v>
      </c>
      <c r="AV37">
        <v>50</v>
      </c>
      <c r="AW37">
        <v>18.23</v>
      </c>
      <c r="AX37">
        <v>0</v>
      </c>
      <c r="AY37">
        <v>0</v>
      </c>
      <c r="AZ37">
        <v>0</v>
      </c>
    </row>
    <row r="38" spans="1:52">
      <c r="A38" t="s">
        <v>311</v>
      </c>
      <c r="G38" t="s">
        <v>80</v>
      </c>
      <c r="H38" s="73">
        <v>736.81000000000006</v>
      </c>
      <c r="I38" s="46">
        <v>0</v>
      </c>
      <c r="J38" s="46">
        <v>1.47</v>
      </c>
      <c r="K38" s="46">
        <v>107.96000000000001</v>
      </c>
      <c r="L38" s="46">
        <v>7.25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5.76</v>
      </c>
      <c r="X38">
        <v>0.86</v>
      </c>
      <c r="Y38">
        <v>9.6</v>
      </c>
      <c r="Z38">
        <v>158.47999999999999</v>
      </c>
      <c r="AA38">
        <v>0</v>
      </c>
      <c r="AB38">
        <v>0</v>
      </c>
      <c r="AC38">
        <v>1.49</v>
      </c>
      <c r="AD38">
        <v>0</v>
      </c>
      <c r="AE38">
        <v>1.47</v>
      </c>
      <c r="AF38">
        <v>176.55</v>
      </c>
      <c r="AG38">
        <v>47.98</v>
      </c>
      <c r="AH38">
        <v>47.98</v>
      </c>
      <c r="AI38">
        <v>5.76</v>
      </c>
      <c r="AJ38">
        <v>95.95</v>
      </c>
      <c r="AK38">
        <v>130.49</v>
      </c>
      <c r="AL38">
        <v>11.51</v>
      </c>
      <c r="AM38">
        <v>50</v>
      </c>
      <c r="AN38">
        <v>0</v>
      </c>
      <c r="AO38">
        <v>47.98</v>
      </c>
      <c r="AP38">
        <v>8.16</v>
      </c>
      <c r="AQ38">
        <v>100.75</v>
      </c>
      <c r="AR38">
        <v>80.650000000000006</v>
      </c>
      <c r="AS38">
        <v>102.67</v>
      </c>
      <c r="AT38">
        <v>33.58</v>
      </c>
      <c r="AU38">
        <v>6.72</v>
      </c>
      <c r="AV38">
        <v>50</v>
      </c>
      <c r="AW38">
        <v>18.23</v>
      </c>
      <c r="AX38">
        <v>0</v>
      </c>
      <c r="AY38">
        <v>0</v>
      </c>
      <c r="AZ38">
        <v>0</v>
      </c>
    </row>
    <row r="39" spans="1:52">
      <c r="A39" t="s">
        <v>312</v>
      </c>
      <c r="G39" t="s">
        <v>81</v>
      </c>
      <c r="H39" s="73">
        <v>736.81000000000006</v>
      </c>
      <c r="I39" s="46">
        <v>47.98</v>
      </c>
      <c r="J39" s="46">
        <v>1.47</v>
      </c>
      <c r="K39" s="46">
        <v>107.96000000000001</v>
      </c>
      <c r="L39" s="46">
        <v>7.3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5.76</v>
      </c>
      <c r="X39">
        <v>0.86</v>
      </c>
      <c r="Y39">
        <v>9.6</v>
      </c>
      <c r="Z39">
        <v>0</v>
      </c>
      <c r="AA39">
        <v>0</v>
      </c>
      <c r="AB39">
        <v>0</v>
      </c>
      <c r="AC39">
        <v>1.54</v>
      </c>
      <c r="AD39">
        <v>47.98</v>
      </c>
      <c r="AE39">
        <v>1.47</v>
      </c>
      <c r="AF39">
        <v>176.55</v>
      </c>
      <c r="AG39">
        <v>47.98</v>
      </c>
      <c r="AH39">
        <v>47.98</v>
      </c>
      <c r="AI39">
        <v>5.76</v>
      </c>
      <c r="AJ39">
        <v>95.95</v>
      </c>
      <c r="AK39">
        <v>130.49</v>
      </c>
      <c r="AL39">
        <v>11.51</v>
      </c>
      <c r="AM39">
        <v>50</v>
      </c>
      <c r="AN39">
        <v>0</v>
      </c>
      <c r="AO39">
        <v>47.98</v>
      </c>
      <c r="AP39">
        <v>8.16</v>
      </c>
      <c r="AQ39">
        <v>100.75</v>
      </c>
      <c r="AR39">
        <v>239.13</v>
      </c>
      <c r="AS39">
        <v>102.67</v>
      </c>
      <c r="AT39">
        <v>33.58</v>
      </c>
      <c r="AU39">
        <v>6.72</v>
      </c>
      <c r="AV39">
        <v>50</v>
      </c>
      <c r="AW39">
        <v>18.23</v>
      </c>
      <c r="AX39">
        <v>0</v>
      </c>
      <c r="AY39">
        <v>0</v>
      </c>
      <c r="AZ39">
        <v>0</v>
      </c>
    </row>
    <row r="40" spans="1:52">
      <c r="A40" t="s">
        <v>329</v>
      </c>
      <c r="G40" t="s">
        <v>82</v>
      </c>
      <c r="H40" s="73">
        <v>736.81000000000006</v>
      </c>
      <c r="I40" s="46">
        <v>47.98</v>
      </c>
      <c r="J40" s="46">
        <v>1.47</v>
      </c>
      <c r="K40" s="46">
        <v>107.96000000000001</v>
      </c>
      <c r="L40" s="46">
        <v>7.37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5.76</v>
      </c>
      <c r="X40">
        <v>0.86</v>
      </c>
      <c r="Y40">
        <v>9.6</v>
      </c>
      <c r="Z40">
        <v>0</v>
      </c>
      <c r="AA40">
        <v>0</v>
      </c>
      <c r="AB40">
        <v>0</v>
      </c>
      <c r="AC40">
        <v>1.61</v>
      </c>
      <c r="AD40">
        <v>47.98</v>
      </c>
      <c r="AE40">
        <v>1.47</v>
      </c>
      <c r="AF40">
        <v>176.55</v>
      </c>
      <c r="AG40">
        <v>47.98</v>
      </c>
      <c r="AH40">
        <v>47.98</v>
      </c>
      <c r="AI40">
        <v>5.76</v>
      </c>
      <c r="AJ40">
        <v>95.95</v>
      </c>
      <c r="AK40">
        <v>130.49</v>
      </c>
      <c r="AL40">
        <v>11.51</v>
      </c>
      <c r="AM40">
        <v>50</v>
      </c>
      <c r="AN40">
        <v>0</v>
      </c>
      <c r="AO40">
        <v>47.98</v>
      </c>
      <c r="AP40">
        <v>8.16</v>
      </c>
      <c r="AQ40">
        <v>100.75</v>
      </c>
      <c r="AR40">
        <v>239.13</v>
      </c>
      <c r="AS40">
        <v>102.67</v>
      </c>
      <c r="AT40">
        <v>33.58</v>
      </c>
      <c r="AU40">
        <v>6.72</v>
      </c>
      <c r="AV40">
        <v>50</v>
      </c>
      <c r="AW40">
        <v>18.23</v>
      </c>
      <c r="AX40">
        <v>0</v>
      </c>
      <c r="AY40">
        <v>0</v>
      </c>
      <c r="AZ40">
        <v>0</v>
      </c>
    </row>
    <row r="41" spans="1:52">
      <c r="A41" t="s">
        <v>330</v>
      </c>
      <c r="G41" t="s">
        <v>83</v>
      </c>
      <c r="H41" s="73">
        <v>928.70999999999992</v>
      </c>
      <c r="I41" s="46">
        <v>47.98</v>
      </c>
      <c r="J41" s="46">
        <v>1.47</v>
      </c>
      <c r="K41" s="46">
        <v>107.96000000000001</v>
      </c>
      <c r="L41" s="46">
        <v>7.4399999999999995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5.76</v>
      </c>
      <c r="X41">
        <v>0.86</v>
      </c>
      <c r="Y41">
        <v>9.6</v>
      </c>
      <c r="Z41">
        <v>0</v>
      </c>
      <c r="AA41">
        <v>0</v>
      </c>
      <c r="AB41">
        <v>0</v>
      </c>
      <c r="AC41">
        <v>1.68</v>
      </c>
      <c r="AD41">
        <v>47.98</v>
      </c>
      <c r="AE41">
        <v>1.47</v>
      </c>
      <c r="AF41">
        <v>176.55</v>
      </c>
      <c r="AG41">
        <v>47.98</v>
      </c>
      <c r="AH41">
        <v>47.98</v>
      </c>
      <c r="AI41">
        <v>5.76</v>
      </c>
      <c r="AJ41">
        <v>95.95</v>
      </c>
      <c r="AK41">
        <v>322.39</v>
      </c>
      <c r="AL41">
        <v>11.51</v>
      </c>
      <c r="AM41">
        <v>50</v>
      </c>
      <c r="AN41">
        <v>0</v>
      </c>
      <c r="AO41">
        <v>47.98</v>
      </c>
      <c r="AP41">
        <v>8.16</v>
      </c>
      <c r="AQ41">
        <v>100.75</v>
      </c>
      <c r="AR41">
        <v>239.13</v>
      </c>
      <c r="AS41">
        <v>102.67</v>
      </c>
      <c r="AT41">
        <v>33.58</v>
      </c>
      <c r="AU41">
        <v>6.72</v>
      </c>
      <c r="AV41">
        <v>50</v>
      </c>
      <c r="AW41">
        <v>18.23</v>
      </c>
      <c r="AX41">
        <v>0</v>
      </c>
      <c r="AY41">
        <v>0</v>
      </c>
      <c r="AZ41">
        <v>0</v>
      </c>
    </row>
    <row r="42" spans="1:52">
      <c r="A42" t="s">
        <v>331</v>
      </c>
      <c r="G42" t="s">
        <v>84</v>
      </c>
      <c r="H42" s="73">
        <v>928.70999999999992</v>
      </c>
      <c r="I42" s="46">
        <v>47.98</v>
      </c>
      <c r="J42" s="46">
        <v>1.47</v>
      </c>
      <c r="K42" s="46">
        <v>107.96000000000001</v>
      </c>
      <c r="L42" s="46">
        <v>7.5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5.76</v>
      </c>
      <c r="X42">
        <v>0.86</v>
      </c>
      <c r="Y42">
        <v>9.6</v>
      </c>
      <c r="Z42">
        <v>0</v>
      </c>
      <c r="AA42">
        <v>0</v>
      </c>
      <c r="AB42">
        <v>0</v>
      </c>
      <c r="AC42">
        <v>1.74</v>
      </c>
      <c r="AD42">
        <v>47.98</v>
      </c>
      <c r="AE42">
        <v>1.47</v>
      </c>
      <c r="AF42">
        <v>176.55</v>
      </c>
      <c r="AG42">
        <v>47.98</v>
      </c>
      <c r="AH42">
        <v>47.98</v>
      </c>
      <c r="AI42">
        <v>5.76</v>
      </c>
      <c r="AJ42">
        <v>95.95</v>
      </c>
      <c r="AK42">
        <v>322.39</v>
      </c>
      <c r="AL42">
        <v>11.51</v>
      </c>
      <c r="AM42">
        <v>50</v>
      </c>
      <c r="AN42">
        <v>0</v>
      </c>
      <c r="AO42">
        <v>47.98</v>
      </c>
      <c r="AP42">
        <v>8.16</v>
      </c>
      <c r="AQ42">
        <v>100.75</v>
      </c>
      <c r="AR42">
        <v>239.13</v>
      </c>
      <c r="AS42">
        <v>102.67</v>
      </c>
      <c r="AT42">
        <v>33.58</v>
      </c>
      <c r="AU42">
        <v>6.72</v>
      </c>
      <c r="AV42">
        <v>50</v>
      </c>
      <c r="AW42">
        <v>18.23</v>
      </c>
      <c r="AX42">
        <v>0</v>
      </c>
      <c r="AY42">
        <v>0</v>
      </c>
      <c r="AZ42">
        <v>0</v>
      </c>
    </row>
    <row r="43" spans="1:52">
      <c r="A43" t="s">
        <v>337</v>
      </c>
      <c r="G43" t="s">
        <v>85</v>
      </c>
      <c r="H43" s="73">
        <v>928.70999999999992</v>
      </c>
      <c r="I43" s="46">
        <v>95.95</v>
      </c>
      <c r="J43" s="46">
        <v>1.55</v>
      </c>
      <c r="K43" s="46">
        <v>107.96000000000001</v>
      </c>
      <c r="L43" s="46">
        <v>7.89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5.76</v>
      </c>
      <c r="X43">
        <v>0.86</v>
      </c>
      <c r="Y43">
        <v>9.6</v>
      </c>
      <c r="Z43">
        <v>0</v>
      </c>
      <c r="AA43">
        <v>0</v>
      </c>
      <c r="AB43">
        <v>0</v>
      </c>
      <c r="AC43">
        <v>2.13</v>
      </c>
      <c r="AD43">
        <v>95.95</v>
      </c>
      <c r="AE43">
        <v>1.55</v>
      </c>
      <c r="AF43">
        <v>176.55</v>
      </c>
      <c r="AG43">
        <v>47.98</v>
      </c>
      <c r="AH43">
        <v>47.98</v>
      </c>
      <c r="AI43">
        <v>5.76</v>
      </c>
      <c r="AJ43">
        <v>95.95</v>
      </c>
      <c r="AK43">
        <v>322.39</v>
      </c>
      <c r="AL43">
        <v>11.51</v>
      </c>
      <c r="AM43">
        <v>50</v>
      </c>
      <c r="AN43">
        <v>0</v>
      </c>
      <c r="AO43">
        <v>47.98</v>
      </c>
      <c r="AP43">
        <v>8.16</v>
      </c>
      <c r="AQ43">
        <v>100.75</v>
      </c>
      <c r="AR43">
        <v>239.13</v>
      </c>
      <c r="AS43">
        <v>102.67</v>
      </c>
      <c r="AT43">
        <v>33.58</v>
      </c>
      <c r="AU43">
        <v>6.72</v>
      </c>
      <c r="AV43">
        <v>50</v>
      </c>
      <c r="AW43">
        <v>18.23</v>
      </c>
      <c r="AX43">
        <v>0</v>
      </c>
      <c r="AY43">
        <v>0</v>
      </c>
      <c r="AZ43">
        <v>0</v>
      </c>
    </row>
    <row r="44" spans="1:52">
      <c r="A44" t="s">
        <v>339</v>
      </c>
      <c r="G44" t="s">
        <v>86</v>
      </c>
      <c r="H44" s="73">
        <v>928.70999999999992</v>
      </c>
      <c r="I44" s="46">
        <v>95.95</v>
      </c>
      <c r="J44" s="46">
        <v>1.55</v>
      </c>
      <c r="K44" s="46">
        <v>107.96000000000001</v>
      </c>
      <c r="L44" s="46">
        <v>8.3000000000000007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5.76</v>
      </c>
      <c r="X44">
        <v>0.86</v>
      </c>
      <c r="Y44">
        <v>9.6</v>
      </c>
      <c r="Z44">
        <v>0</v>
      </c>
      <c r="AA44">
        <v>0</v>
      </c>
      <c r="AB44">
        <v>0</v>
      </c>
      <c r="AC44">
        <v>2.54</v>
      </c>
      <c r="AD44">
        <v>95.95</v>
      </c>
      <c r="AE44">
        <v>1.55</v>
      </c>
      <c r="AF44">
        <v>176.55</v>
      </c>
      <c r="AG44">
        <v>47.98</v>
      </c>
      <c r="AH44">
        <v>47.98</v>
      </c>
      <c r="AI44">
        <v>5.76</v>
      </c>
      <c r="AJ44">
        <v>95.95</v>
      </c>
      <c r="AK44">
        <v>322.39</v>
      </c>
      <c r="AL44">
        <v>11.51</v>
      </c>
      <c r="AM44">
        <v>50</v>
      </c>
      <c r="AN44">
        <v>0</v>
      </c>
      <c r="AO44">
        <v>47.98</v>
      </c>
      <c r="AP44">
        <v>8.16</v>
      </c>
      <c r="AQ44">
        <v>100.75</v>
      </c>
      <c r="AR44">
        <v>239.13</v>
      </c>
      <c r="AS44">
        <v>102.67</v>
      </c>
      <c r="AT44">
        <v>33.58</v>
      </c>
      <c r="AU44">
        <v>6.72</v>
      </c>
      <c r="AV44">
        <v>50</v>
      </c>
      <c r="AW44">
        <v>18.23</v>
      </c>
      <c r="AX44">
        <v>0</v>
      </c>
      <c r="AY44">
        <v>0</v>
      </c>
      <c r="AZ44">
        <v>0</v>
      </c>
    </row>
    <row r="45" spans="1:52">
      <c r="A45" t="s">
        <v>358</v>
      </c>
      <c r="G45" t="s">
        <v>87</v>
      </c>
      <c r="H45" s="73">
        <v>928.70999999999992</v>
      </c>
      <c r="I45" s="46">
        <v>95.95</v>
      </c>
      <c r="J45" s="46">
        <v>1.55</v>
      </c>
      <c r="K45" s="46">
        <v>107.96000000000001</v>
      </c>
      <c r="L45" s="46">
        <v>8.4499999999999993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5.76</v>
      </c>
      <c r="X45">
        <v>0.86</v>
      </c>
      <c r="Y45">
        <v>9.6</v>
      </c>
      <c r="Z45">
        <v>0</v>
      </c>
      <c r="AA45">
        <v>0</v>
      </c>
      <c r="AB45">
        <v>0</v>
      </c>
      <c r="AC45">
        <v>2.69</v>
      </c>
      <c r="AD45">
        <v>95.95</v>
      </c>
      <c r="AE45">
        <v>1.55</v>
      </c>
      <c r="AF45">
        <v>176.55</v>
      </c>
      <c r="AG45">
        <v>47.98</v>
      </c>
      <c r="AH45">
        <v>47.98</v>
      </c>
      <c r="AI45">
        <v>5.76</v>
      </c>
      <c r="AJ45">
        <v>95.95</v>
      </c>
      <c r="AK45">
        <v>322.39</v>
      </c>
      <c r="AL45">
        <v>11.51</v>
      </c>
      <c r="AM45">
        <v>50</v>
      </c>
      <c r="AN45">
        <v>0</v>
      </c>
      <c r="AO45">
        <v>47.98</v>
      </c>
      <c r="AP45">
        <v>8.16</v>
      </c>
      <c r="AQ45">
        <v>100.75</v>
      </c>
      <c r="AR45">
        <v>239.13</v>
      </c>
      <c r="AS45">
        <v>102.67</v>
      </c>
      <c r="AT45">
        <v>33.58</v>
      </c>
      <c r="AU45">
        <v>6.72</v>
      </c>
      <c r="AV45">
        <v>50</v>
      </c>
      <c r="AW45">
        <v>18.23</v>
      </c>
      <c r="AX45">
        <v>0</v>
      </c>
      <c r="AY45">
        <v>0</v>
      </c>
      <c r="AZ45">
        <v>0</v>
      </c>
    </row>
    <row r="46" spans="1:52">
      <c r="A46" t="s">
        <v>359</v>
      </c>
      <c r="G46" t="s">
        <v>88</v>
      </c>
      <c r="H46" s="73">
        <v>928.70999999999992</v>
      </c>
      <c r="I46" s="46">
        <v>95.95</v>
      </c>
      <c r="J46" s="46">
        <v>1.55</v>
      </c>
      <c r="K46" s="46">
        <v>107.96000000000001</v>
      </c>
      <c r="L46" s="46">
        <v>8.5399999999999991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5.76</v>
      </c>
      <c r="X46">
        <v>0.86</v>
      </c>
      <c r="Y46">
        <v>9.6</v>
      </c>
      <c r="Z46">
        <v>0</v>
      </c>
      <c r="AA46">
        <v>0</v>
      </c>
      <c r="AB46">
        <v>0</v>
      </c>
      <c r="AC46">
        <v>2.78</v>
      </c>
      <c r="AD46">
        <v>95.95</v>
      </c>
      <c r="AE46">
        <v>1.55</v>
      </c>
      <c r="AF46">
        <v>176.55</v>
      </c>
      <c r="AG46">
        <v>47.98</v>
      </c>
      <c r="AH46">
        <v>47.98</v>
      </c>
      <c r="AI46">
        <v>5.76</v>
      </c>
      <c r="AJ46">
        <v>95.95</v>
      </c>
      <c r="AK46">
        <v>322.39</v>
      </c>
      <c r="AL46">
        <v>11.51</v>
      </c>
      <c r="AM46">
        <v>50</v>
      </c>
      <c r="AN46">
        <v>0</v>
      </c>
      <c r="AO46">
        <v>47.98</v>
      </c>
      <c r="AP46">
        <v>8.16</v>
      </c>
      <c r="AQ46">
        <v>100.75</v>
      </c>
      <c r="AR46">
        <v>239.13</v>
      </c>
      <c r="AS46">
        <v>102.67</v>
      </c>
      <c r="AT46">
        <v>33.58</v>
      </c>
      <c r="AU46">
        <v>6.72</v>
      </c>
      <c r="AV46">
        <v>50</v>
      </c>
      <c r="AW46">
        <v>18.23</v>
      </c>
      <c r="AX46">
        <v>0</v>
      </c>
      <c r="AY46">
        <v>0</v>
      </c>
      <c r="AZ46">
        <v>0</v>
      </c>
    </row>
    <row r="47" spans="1:52">
      <c r="A47" t="s">
        <v>360</v>
      </c>
      <c r="G47" t="s">
        <v>89</v>
      </c>
      <c r="H47" s="73">
        <v>192.76999999999998</v>
      </c>
      <c r="I47" s="46">
        <v>0</v>
      </c>
      <c r="J47" s="46">
        <v>1.55</v>
      </c>
      <c r="K47" s="46">
        <v>150.66</v>
      </c>
      <c r="L47" s="46">
        <v>8.73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5.76</v>
      </c>
      <c r="X47">
        <v>0.86</v>
      </c>
      <c r="Y47">
        <v>9.6</v>
      </c>
      <c r="Z47">
        <v>0</v>
      </c>
      <c r="AA47">
        <v>0</v>
      </c>
      <c r="AB47">
        <v>0</v>
      </c>
      <c r="AC47">
        <v>2.97</v>
      </c>
      <c r="AD47">
        <v>0</v>
      </c>
      <c r="AE47">
        <v>1.55</v>
      </c>
      <c r="AF47">
        <v>0</v>
      </c>
      <c r="AG47">
        <v>47.98</v>
      </c>
      <c r="AH47">
        <v>47.98</v>
      </c>
      <c r="AI47">
        <v>5.76</v>
      </c>
      <c r="AJ47">
        <v>95.95</v>
      </c>
      <c r="AK47">
        <v>0</v>
      </c>
      <c r="AL47">
        <v>11.51</v>
      </c>
      <c r="AM47">
        <v>100</v>
      </c>
      <c r="AN47">
        <v>0</v>
      </c>
      <c r="AO47">
        <v>47.98</v>
      </c>
      <c r="AP47">
        <v>8.16</v>
      </c>
      <c r="AQ47">
        <v>0</v>
      </c>
      <c r="AR47">
        <v>239.13</v>
      </c>
      <c r="AS47">
        <v>0</v>
      </c>
      <c r="AT47">
        <v>0</v>
      </c>
      <c r="AU47">
        <v>6.72</v>
      </c>
      <c r="AV47">
        <v>50</v>
      </c>
      <c r="AW47">
        <v>18.23</v>
      </c>
      <c r="AX47">
        <v>0</v>
      </c>
      <c r="AY47">
        <v>19.670000000000002</v>
      </c>
      <c r="AZ47">
        <v>23.03</v>
      </c>
    </row>
    <row r="48" spans="1:52">
      <c r="A48" t="s">
        <v>364</v>
      </c>
      <c r="G48" t="s">
        <v>90</v>
      </c>
      <c r="H48" s="73">
        <v>192.76999999999998</v>
      </c>
      <c r="I48" s="46">
        <v>0</v>
      </c>
      <c r="J48" s="46">
        <v>1.55</v>
      </c>
      <c r="K48" s="46">
        <v>150.66</v>
      </c>
      <c r="L48" s="46">
        <v>8.879999999999999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5.76</v>
      </c>
      <c r="X48">
        <v>0.86</v>
      </c>
      <c r="Y48">
        <v>9.6</v>
      </c>
      <c r="Z48">
        <v>0</v>
      </c>
      <c r="AA48">
        <v>0</v>
      </c>
      <c r="AB48">
        <v>0</v>
      </c>
      <c r="AC48">
        <v>3.12</v>
      </c>
      <c r="AD48">
        <v>0</v>
      </c>
      <c r="AE48">
        <v>1.55</v>
      </c>
      <c r="AF48">
        <v>0</v>
      </c>
      <c r="AG48">
        <v>47.98</v>
      </c>
      <c r="AH48">
        <v>47.98</v>
      </c>
      <c r="AI48">
        <v>5.76</v>
      </c>
      <c r="AJ48">
        <v>95.95</v>
      </c>
      <c r="AK48">
        <v>0</v>
      </c>
      <c r="AL48">
        <v>11.51</v>
      </c>
      <c r="AM48">
        <v>100</v>
      </c>
      <c r="AN48">
        <v>0</v>
      </c>
      <c r="AO48">
        <v>47.98</v>
      </c>
      <c r="AP48">
        <v>8.16</v>
      </c>
      <c r="AQ48">
        <v>0</v>
      </c>
      <c r="AR48">
        <v>239.13</v>
      </c>
      <c r="AS48">
        <v>0</v>
      </c>
      <c r="AT48">
        <v>0</v>
      </c>
      <c r="AU48">
        <v>6.72</v>
      </c>
      <c r="AV48">
        <v>50</v>
      </c>
      <c r="AW48">
        <v>18.23</v>
      </c>
      <c r="AX48">
        <v>0</v>
      </c>
      <c r="AY48">
        <v>19.670000000000002</v>
      </c>
      <c r="AZ48">
        <v>23.03</v>
      </c>
    </row>
    <row r="49" spans="1:52">
      <c r="A49" t="s">
        <v>365</v>
      </c>
      <c r="G49" t="s">
        <v>91</v>
      </c>
      <c r="H49" s="73">
        <v>192.76999999999998</v>
      </c>
      <c r="I49" s="46">
        <v>0</v>
      </c>
      <c r="J49" s="46">
        <v>1.55</v>
      </c>
      <c r="K49" s="46">
        <v>150.66</v>
      </c>
      <c r="L49" s="46">
        <v>8.93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5.76</v>
      </c>
      <c r="X49">
        <v>0.86</v>
      </c>
      <c r="Y49">
        <v>9.6</v>
      </c>
      <c r="Z49">
        <v>0</v>
      </c>
      <c r="AA49">
        <v>0</v>
      </c>
      <c r="AB49">
        <v>0</v>
      </c>
      <c r="AC49">
        <v>3.17</v>
      </c>
      <c r="AD49">
        <v>0</v>
      </c>
      <c r="AE49">
        <v>1.55</v>
      </c>
      <c r="AF49">
        <v>0</v>
      </c>
      <c r="AG49">
        <v>47.98</v>
      </c>
      <c r="AH49">
        <v>47.98</v>
      </c>
      <c r="AI49">
        <v>5.76</v>
      </c>
      <c r="AJ49">
        <v>95.95</v>
      </c>
      <c r="AK49">
        <v>0</v>
      </c>
      <c r="AL49">
        <v>11.51</v>
      </c>
      <c r="AM49">
        <v>100</v>
      </c>
      <c r="AN49">
        <v>0</v>
      </c>
      <c r="AO49">
        <v>47.98</v>
      </c>
      <c r="AP49">
        <v>8.16</v>
      </c>
      <c r="AQ49">
        <v>0</v>
      </c>
      <c r="AR49">
        <v>239.13</v>
      </c>
      <c r="AS49">
        <v>0</v>
      </c>
      <c r="AT49">
        <v>0</v>
      </c>
      <c r="AU49">
        <v>6.72</v>
      </c>
      <c r="AV49">
        <v>50</v>
      </c>
      <c r="AW49">
        <v>18.23</v>
      </c>
      <c r="AX49">
        <v>0</v>
      </c>
      <c r="AY49">
        <v>19.670000000000002</v>
      </c>
      <c r="AZ49">
        <v>23.03</v>
      </c>
    </row>
    <row r="50" spans="1:52">
      <c r="A50" t="s">
        <v>366</v>
      </c>
      <c r="G50" t="s">
        <v>92</v>
      </c>
      <c r="H50" s="73">
        <v>192.76999999999998</v>
      </c>
      <c r="I50" s="46">
        <v>0</v>
      </c>
      <c r="J50" s="46">
        <v>1.55</v>
      </c>
      <c r="K50" s="46">
        <v>150.66</v>
      </c>
      <c r="L50" s="46">
        <v>9.1199999999999992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5.76</v>
      </c>
      <c r="X50">
        <v>0.86</v>
      </c>
      <c r="Y50">
        <v>9.6</v>
      </c>
      <c r="Z50">
        <v>0</v>
      </c>
      <c r="AA50">
        <v>0</v>
      </c>
      <c r="AB50">
        <v>0</v>
      </c>
      <c r="AC50">
        <v>3.36</v>
      </c>
      <c r="AD50">
        <v>0</v>
      </c>
      <c r="AE50">
        <v>1.55</v>
      </c>
      <c r="AF50">
        <v>0</v>
      </c>
      <c r="AG50">
        <v>47.98</v>
      </c>
      <c r="AH50">
        <v>47.98</v>
      </c>
      <c r="AI50">
        <v>5.76</v>
      </c>
      <c r="AJ50">
        <v>95.95</v>
      </c>
      <c r="AK50">
        <v>0</v>
      </c>
      <c r="AL50">
        <v>11.51</v>
      </c>
      <c r="AM50">
        <v>100</v>
      </c>
      <c r="AN50">
        <v>0</v>
      </c>
      <c r="AO50">
        <v>47.98</v>
      </c>
      <c r="AP50">
        <v>8.16</v>
      </c>
      <c r="AQ50">
        <v>0</v>
      </c>
      <c r="AR50">
        <v>239.13</v>
      </c>
      <c r="AS50">
        <v>0</v>
      </c>
      <c r="AT50">
        <v>0</v>
      </c>
      <c r="AU50">
        <v>6.72</v>
      </c>
      <c r="AV50">
        <v>50</v>
      </c>
      <c r="AW50">
        <v>18.23</v>
      </c>
      <c r="AX50">
        <v>0</v>
      </c>
      <c r="AY50">
        <v>19.670000000000002</v>
      </c>
      <c r="AZ50">
        <v>23.03</v>
      </c>
    </row>
    <row r="51" spans="1:52">
      <c r="A51" t="s">
        <v>367</v>
      </c>
      <c r="G51" t="s">
        <v>93</v>
      </c>
      <c r="H51" s="73">
        <v>192.76999999999998</v>
      </c>
      <c r="I51" s="46">
        <v>0</v>
      </c>
      <c r="J51" s="46">
        <v>1.47</v>
      </c>
      <c r="K51" s="46">
        <v>150.66</v>
      </c>
      <c r="L51" s="46">
        <v>9.36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5.76</v>
      </c>
      <c r="X51">
        <v>0.86</v>
      </c>
      <c r="Y51">
        <v>9.6</v>
      </c>
      <c r="Z51">
        <v>0</v>
      </c>
      <c r="AA51">
        <v>0</v>
      </c>
      <c r="AB51">
        <v>0</v>
      </c>
      <c r="AC51">
        <v>3.6</v>
      </c>
      <c r="AD51">
        <v>0</v>
      </c>
      <c r="AE51">
        <v>1.47</v>
      </c>
      <c r="AF51">
        <v>0</v>
      </c>
      <c r="AG51">
        <v>47.98</v>
      </c>
      <c r="AH51">
        <v>47.98</v>
      </c>
      <c r="AI51">
        <v>5.76</v>
      </c>
      <c r="AJ51">
        <v>95.95</v>
      </c>
      <c r="AK51">
        <v>0</v>
      </c>
      <c r="AL51">
        <v>11.51</v>
      </c>
      <c r="AM51">
        <v>100</v>
      </c>
      <c r="AN51">
        <v>0</v>
      </c>
      <c r="AO51">
        <v>47.98</v>
      </c>
      <c r="AP51">
        <v>8.16</v>
      </c>
      <c r="AQ51">
        <v>0</v>
      </c>
      <c r="AR51">
        <v>239.13</v>
      </c>
      <c r="AS51">
        <v>0</v>
      </c>
      <c r="AT51">
        <v>0</v>
      </c>
      <c r="AU51">
        <v>6.72</v>
      </c>
      <c r="AV51">
        <v>50</v>
      </c>
      <c r="AW51">
        <v>18.23</v>
      </c>
      <c r="AX51">
        <v>0</v>
      </c>
      <c r="AY51">
        <v>19.670000000000002</v>
      </c>
      <c r="AZ51">
        <v>23.03</v>
      </c>
    </row>
    <row r="52" spans="1:52">
      <c r="A52" t="s">
        <v>368</v>
      </c>
      <c r="G52" t="s">
        <v>94</v>
      </c>
      <c r="H52" s="73">
        <v>192.76999999999998</v>
      </c>
      <c r="I52" s="46">
        <v>0</v>
      </c>
      <c r="J52" s="46">
        <v>1.47</v>
      </c>
      <c r="K52" s="46">
        <v>150.66</v>
      </c>
      <c r="L52" s="46">
        <v>9.5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5.76</v>
      </c>
      <c r="X52">
        <v>0.86</v>
      </c>
      <c r="Y52">
        <v>9.6</v>
      </c>
      <c r="Z52">
        <v>0</v>
      </c>
      <c r="AA52">
        <v>0</v>
      </c>
      <c r="AB52">
        <v>0</v>
      </c>
      <c r="AC52">
        <v>3.74</v>
      </c>
      <c r="AD52">
        <v>0</v>
      </c>
      <c r="AE52">
        <v>1.47</v>
      </c>
      <c r="AF52">
        <v>0</v>
      </c>
      <c r="AG52">
        <v>47.98</v>
      </c>
      <c r="AH52">
        <v>47.98</v>
      </c>
      <c r="AI52">
        <v>5.76</v>
      </c>
      <c r="AJ52">
        <v>95.95</v>
      </c>
      <c r="AK52">
        <v>0</v>
      </c>
      <c r="AL52">
        <v>11.51</v>
      </c>
      <c r="AM52">
        <v>100</v>
      </c>
      <c r="AN52">
        <v>0</v>
      </c>
      <c r="AO52">
        <v>47.98</v>
      </c>
      <c r="AP52">
        <v>8.16</v>
      </c>
      <c r="AQ52">
        <v>0</v>
      </c>
      <c r="AR52">
        <v>239.13</v>
      </c>
      <c r="AS52">
        <v>0</v>
      </c>
      <c r="AT52">
        <v>0</v>
      </c>
      <c r="AU52">
        <v>6.72</v>
      </c>
      <c r="AV52">
        <v>50</v>
      </c>
      <c r="AW52">
        <v>18.23</v>
      </c>
      <c r="AX52">
        <v>0</v>
      </c>
      <c r="AY52">
        <v>19.670000000000002</v>
      </c>
      <c r="AZ52">
        <v>23.03</v>
      </c>
    </row>
    <row r="53" spans="1:52">
      <c r="A53" t="s">
        <v>400</v>
      </c>
      <c r="G53" t="s">
        <v>95</v>
      </c>
      <c r="H53" s="73">
        <v>192.76999999999998</v>
      </c>
      <c r="I53" s="46">
        <v>0</v>
      </c>
      <c r="J53" s="46">
        <v>1.47</v>
      </c>
      <c r="K53" s="46">
        <v>150.66</v>
      </c>
      <c r="L53" s="46">
        <v>9.89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5.76</v>
      </c>
      <c r="X53">
        <v>0.86</v>
      </c>
      <c r="Y53">
        <v>9.6</v>
      </c>
      <c r="Z53">
        <v>0</v>
      </c>
      <c r="AA53">
        <v>0</v>
      </c>
      <c r="AB53">
        <v>0</v>
      </c>
      <c r="AC53">
        <v>4.13</v>
      </c>
      <c r="AD53">
        <v>0</v>
      </c>
      <c r="AE53">
        <v>1.47</v>
      </c>
      <c r="AF53">
        <v>0</v>
      </c>
      <c r="AG53">
        <v>47.98</v>
      </c>
      <c r="AH53">
        <v>47.98</v>
      </c>
      <c r="AI53">
        <v>5.76</v>
      </c>
      <c r="AJ53">
        <v>95.95</v>
      </c>
      <c r="AK53">
        <v>0</v>
      </c>
      <c r="AL53">
        <v>11.51</v>
      </c>
      <c r="AM53">
        <v>100</v>
      </c>
      <c r="AN53">
        <v>0</v>
      </c>
      <c r="AO53">
        <v>47.98</v>
      </c>
      <c r="AP53">
        <v>8.16</v>
      </c>
      <c r="AQ53">
        <v>0</v>
      </c>
      <c r="AR53">
        <v>239.13</v>
      </c>
      <c r="AS53">
        <v>0</v>
      </c>
      <c r="AT53">
        <v>0</v>
      </c>
      <c r="AU53">
        <v>6.72</v>
      </c>
      <c r="AV53">
        <v>50</v>
      </c>
      <c r="AW53">
        <v>18.23</v>
      </c>
      <c r="AX53">
        <v>0</v>
      </c>
      <c r="AY53">
        <v>19.670000000000002</v>
      </c>
      <c r="AZ53">
        <v>23.03</v>
      </c>
    </row>
    <row r="54" spans="1:52">
      <c r="A54" t="s">
        <v>399</v>
      </c>
      <c r="G54" t="s">
        <v>96</v>
      </c>
      <c r="H54" s="73">
        <v>192.76999999999998</v>
      </c>
      <c r="I54" s="46">
        <v>0</v>
      </c>
      <c r="J54" s="46">
        <v>1.47</v>
      </c>
      <c r="K54" s="46">
        <v>150.66</v>
      </c>
      <c r="L54" s="46">
        <v>10.08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5.76</v>
      </c>
      <c r="X54">
        <v>0.86</v>
      </c>
      <c r="Y54">
        <v>9.6</v>
      </c>
      <c r="Z54">
        <v>0</v>
      </c>
      <c r="AA54">
        <v>0</v>
      </c>
      <c r="AB54">
        <v>0</v>
      </c>
      <c r="AC54">
        <v>4.32</v>
      </c>
      <c r="AD54">
        <v>0</v>
      </c>
      <c r="AE54">
        <v>1.47</v>
      </c>
      <c r="AF54">
        <v>0</v>
      </c>
      <c r="AG54">
        <v>47.98</v>
      </c>
      <c r="AH54">
        <v>47.98</v>
      </c>
      <c r="AI54">
        <v>5.76</v>
      </c>
      <c r="AJ54">
        <v>95.95</v>
      </c>
      <c r="AK54">
        <v>0</v>
      </c>
      <c r="AL54">
        <v>11.51</v>
      </c>
      <c r="AM54">
        <v>100</v>
      </c>
      <c r="AN54">
        <v>0</v>
      </c>
      <c r="AO54">
        <v>47.98</v>
      </c>
      <c r="AP54">
        <v>8.16</v>
      </c>
      <c r="AQ54">
        <v>0</v>
      </c>
      <c r="AR54">
        <v>239.13</v>
      </c>
      <c r="AS54">
        <v>0</v>
      </c>
      <c r="AT54">
        <v>0</v>
      </c>
      <c r="AU54">
        <v>6.72</v>
      </c>
      <c r="AV54">
        <v>50</v>
      </c>
      <c r="AW54">
        <v>18.23</v>
      </c>
      <c r="AX54">
        <v>0</v>
      </c>
      <c r="AY54">
        <v>19.670000000000002</v>
      </c>
      <c r="AZ54">
        <v>23.03</v>
      </c>
    </row>
    <row r="55" spans="1:52">
      <c r="A55" t="s">
        <v>401</v>
      </c>
      <c r="G55" t="s">
        <v>97</v>
      </c>
      <c r="H55" s="73">
        <v>192.67999999999998</v>
      </c>
      <c r="I55" s="46">
        <v>0</v>
      </c>
      <c r="J55" s="46">
        <v>1.47</v>
      </c>
      <c r="K55" s="46">
        <v>150.66</v>
      </c>
      <c r="L55" s="46">
        <v>11.04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5.76</v>
      </c>
      <c r="X55">
        <v>0.77</v>
      </c>
      <c r="Y55">
        <v>9.6</v>
      </c>
      <c r="Z55">
        <v>0</v>
      </c>
      <c r="AA55">
        <v>0</v>
      </c>
      <c r="AB55">
        <v>0</v>
      </c>
      <c r="AC55">
        <v>5.28</v>
      </c>
      <c r="AD55">
        <v>0</v>
      </c>
      <c r="AE55">
        <v>1.47</v>
      </c>
      <c r="AF55">
        <v>0</v>
      </c>
      <c r="AG55">
        <v>47.98</v>
      </c>
      <c r="AH55">
        <v>47.98</v>
      </c>
      <c r="AI55">
        <v>5.76</v>
      </c>
      <c r="AJ55">
        <v>95.95</v>
      </c>
      <c r="AK55">
        <v>0</v>
      </c>
      <c r="AL55">
        <v>11.51</v>
      </c>
      <c r="AM55">
        <v>100</v>
      </c>
      <c r="AN55">
        <v>0</v>
      </c>
      <c r="AO55">
        <v>47.98</v>
      </c>
      <c r="AP55">
        <v>8.16</v>
      </c>
      <c r="AQ55">
        <v>0</v>
      </c>
      <c r="AR55">
        <v>239.13</v>
      </c>
      <c r="AS55">
        <v>0</v>
      </c>
      <c r="AT55">
        <v>0</v>
      </c>
      <c r="AU55">
        <v>6.72</v>
      </c>
      <c r="AV55">
        <v>50</v>
      </c>
      <c r="AW55">
        <v>18.23</v>
      </c>
      <c r="AX55">
        <v>0</v>
      </c>
      <c r="AY55">
        <v>19.670000000000002</v>
      </c>
      <c r="AZ55">
        <v>23.03</v>
      </c>
    </row>
    <row r="56" spans="1:52">
      <c r="A56" t="s">
        <v>401</v>
      </c>
      <c r="G56" t="s">
        <v>98</v>
      </c>
      <c r="H56" s="73">
        <v>192.67999999999998</v>
      </c>
      <c r="I56" s="46">
        <v>0</v>
      </c>
      <c r="J56" s="46">
        <v>1.47</v>
      </c>
      <c r="K56" s="46">
        <v>150.66</v>
      </c>
      <c r="L56" s="46">
        <v>9.7899999999999991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5.76</v>
      </c>
      <c r="X56">
        <v>0.77</v>
      </c>
      <c r="Y56">
        <v>9.6</v>
      </c>
      <c r="Z56">
        <v>0</v>
      </c>
      <c r="AA56">
        <v>0</v>
      </c>
      <c r="AB56">
        <v>0</v>
      </c>
      <c r="AC56">
        <v>4.03</v>
      </c>
      <c r="AD56">
        <v>0</v>
      </c>
      <c r="AE56">
        <v>1.47</v>
      </c>
      <c r="AF56">
        <v>0</v>
      </c>
      <c r="AG56">
        <v>47.98</v>
      </c>
      <c r="AH56">
        <v>47.98</v>
      </c>
      <c r="AI56">
        <v>5.76</v>
      </c>
      <c r="AJ56">
        <v>95.95</v>
      </c>
      <c r="AK56">
        <v>0</v>
      </c>
      <c r="AL56">
        <v>11.51</v>
      </c>
      <c r="AM56">
        <v>100</v>
      </c>
      <c r="AN56">
        <v>0</v>
      </c>
      <c r="AO56">
        <v>47.98</v>
      </c>
      <c r="AP56">
        <v>8.16</v>
      </c>
      <c r="AQ56">
        <v>0</v>
      </c>
      <c r="AR56">
        <v>239.13</v>
      </c>
      <c r="AS56">
        <v>0</v>
      </c>
      <c r="AT56">
        <v>0</v>
      </c>
      <c r="AU56">
        <v>6.72</v>
      </c>
      <c r="AV56">
        <v>50</v>
      </c>
      <c r="AW56">
        <v>18.23</v>
      </c>
      <c r="AX56">
        <v>0</v>
      </c>
      <c r="AY56">
        <v>19.670000000000002</v>
      </c>
      <c r="AZ56">
        <v>23.03</v>
      </c>
    </row>
    <row r="57" spans="1:52">
      <c r="G57" t="s">
        <v>99</v>
      </c>
      <c r="H57" s="73">
        <v>192.67999999999998</v>
      </c>
      <c r="I57" s="46">
        <v>0</v>
      </c>
      <c r="J57" s="46">
        <v>1.47</v>
      </c>
      <c r="K57" s="46">
        <v>150.66</v>
      </c>
      <c r="L57" s="46">
        <v>8.83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5.76</v>
      </c>
      <c r="X57">
        <v>0.77</v>
      </c>
      <c r="Y57">
        <v>9.6</v>
      </c>
      <c r="Z57">
        <v>0</v>
      </c>
      <c r="AA57">
        <v>0</v>
      </c>
      <c r="AB57">
        <v>0</v>
      </c>
      <c r="AC57">
        <v>3.07</v>
      </c>
      <c r="AD57">
        <v>0</v>
      </c>
      <c r="AE57">
        <v>1.47</v>
      </c>
      <c r="AF57">
        <v>0</v>
      </c>
      <c r="AG57">
        <v>47.98</v>
      </c>
      <c r="AH57">
        <v>47.98</v>
      </c>
      <c r="AI57">
        <v>5.76</v>
      </c>
      <c r="AJ57">
        <v>95.95</v>
      </c>
      <c r="AK57">
        <v>0</v>
      </c>
      <c r="AL57">
        <v>11.51</v>
      </c>
      <c r="AM57">
        <v>100</v>
      </c>
      <c r="AN57">
        <v>0</v>
      </c>
      <c r="AO57">
        <v>47.98</v>
      </c>
      <c r="AP57">
        <v>8.16</v>
      </c>
      <c r="AQ57">
        <v>0</v>
      </c>
      <c r="AR57">
        <v>239.13</v>
      </c>
      <c r="AS57">
        <v>0</v>
      </c>
      <c r="AT57">
        <v>0</v>
      </c>
      <c r="AU57">
        <v>6.72</v>
      </c>
      <c r="AV57">
        <v>50</v>
      </c>
      <c r="AW57">
        <v>18.23</v>
      </c>
      <c r="AX57">
        <v>0</v>
      </c>
      <c r="AY57">
        <v>19.670000000000002</v>
      </c>
      <c r="AZ57">
        <v>23.03</v>
      </c>
    </row>
    <row r="58" spans="1:52">
      <c r="G58" t="s">
        <v>100</v>
      </c>
      <c r="H58" s="73">
        <v>192.67999999999998</v>
      </c>
      <c r="I58" s="46">
        <v>0</v>
      </c>
      <c r="J58" s="46">
        <v>1.47</v>
      </c>
      <c r="K58" s="46">
        <v>150.66</v>
      </c>
      <c r="L58" s="46">
        <v>8.5399999999999991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5.76</v>
      </c>
      <c r="X58">
        <v>0.77</v>
      </c>
      <c r="Y58">
        <v>9.6</v>
      </c>
      <c r="Z58">
        <v>0</v>
      </c>
      <c r="AA58">
        <v>0</v>
      </c>
      <c r="AB58">
        <v>0</v>
      </c>
      <c r="AC58">
        <v>2.78</v>
      </c>
      <c r="AD58">
        <v>0</v>
      </c>
      <c r="AE58">
        <v>1.47</v>
      </c>
      <c r="AF58">
        <v>0</v>
      </c>
      <c r="AG58">
        <v>47.98</v>
      </c>
      <c r="AH58">
        <v>47.98</v>
      </c>
      <c r="AI58">
        <v>5.76</v>
      </c>
      <c r="AJ58">
        <v>95.95</v>
      </c>
      <c r="AK58">
        <v>0</v>
      </c>
      <c r="AL58">
        <v>11.51</v>
      </c>
      <c r="AM58">
        <v>100</v>
      </c>
      <c r="AN58">
        <v>0</v>
      </c>
      <c r="AO58">
        <v>47.98</v>
      </c>
      <c r="AP58">
        <v>8.16</v>
      </c>
      <c r="AQ58">
        <v>0</v>
      </c>
      <c r="AR58">
        <v>239.13</v>
      </c>
      <c r="AS58">
        <v>0</v>
      </c>
      <c r="AT58">
        <v>0</v>
      </c>
      <c r="AU58">
        <v>6.72</v>
      </c>
      <c r="AV58">
        <v>50</v>
      </c>
      <c r="AW58">
        <v>18.23</v>
      </c>
      <c r="AX58">
        <v>0</v>
      </c>
      <c r="AY58">
        <v>19.670000000000002</v>
      </c>
      <c r="AZ58">
        <v>23.03</v>
      </c>
    </row>
    <row r="59" spans="1:52">
      <c r="G59" t="s">
        <v>101</v>
      </c>
      <c r="H59" s="73">
        <v>192.67999999999998</v>
      </c>
      <c r="I59" s="46">
        <v>0</v>
      </c>
      <c r="J59" s="46">
        <v>1.55</v>
      </c>
      <c r="K59" s="46">
        <v>150.66</v>
      </c>
      <c r="L59" s="46">
        <v>8.44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5.76</v>
      </c>
      <c r="X59">
        <v>0.77</v>
      </c>
      <c r="Y59">
        <v>9.6</v>
      </c>
      <c r="Z59">
        <v>0</v>
      </c>
      <c r="AA59">
        <v>0</v>
      </c>
      <c r="AB59">
        <v>0</v>
      </c>
      <c r="AC59">
        <v>2.68</v>
      </c>
      <c r="AD59">
        <v>0</v>
      </c>
      <c r="AE59">
        <v>1.55</v>
      </c>
      <c r="AF59">
        <v>0</v>
      </c>
      <c r="AG59">
        <v>47.98</v>
      </c>
      <c r="AH59">
        <v>47.98</v>
      </c>
      <c r="AI59">
        <v>5.76</v>
      </c>
      <c r="AJ59">
        <v>95.95</v>
      </c>
      <c r="AK59">
        <v>0</v>
      </c>
      <c r="AL59">
        <v>11.51</v>
      </c>
      <c r="AM59">
        <v>100</v>
      </c>
      <c r="AN59">
        <v>0</v>
      </c>
      <c r="AO59">
        <v>47.98</v>
      </c>
      <c r="AP59">
        <v>8.16</v>
      </c>
      <c r="AQ59">
        <v>0</v>
      </c>
      <c r="AR59">
        <v>239.13</v>
      </c>
      <c r="AS59">
        <v>0</v>
      </c>
      <c r="AT59">
        <v>0</v>
      </c>
      <c r="AU59">
        <v>6.72</v>
      </c>
      <c r="AV59">
        <v>50</v>
      </c>
      <c r="AW59">
        <v>18.23</v>
      </c>
      <c r="AX59">
        <v>0</v>
      </c>
      <c r="AY59">
        <v>19.670000000000002</v>
      </c>
      <c r="AZ59">
        <v>23.03</v>
      </c>
    </row>
    <row r="60" spans="1:52">
      <c r="G60" t="s">
        <v>102</v>
      </c>
      <c r="H60" s="73">
        <v>192.67999999999998</v>
      </c>
      <c r="I60" s="46">
        <v>0</v>
      </c>
      <c r="J60" s="46">
        <v>1.55</v>
      </c>
      <c r="K60" s="46">
        <v>150.66</v>
      </c>
      <c r="L60" s="46">
        <v>7.7299999999999995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5.76</v>
      </c>
      <c r="X60">
        <v>0.77</v>
      </c>
      <c r="Y60">
        <v>9.6</v>
      </c>
      <c r="Z60">
        <v>0</v>
      </c>
      <c r="AA60">
        <v>0</v>
      </c>
      <c r="AB60">
        <v>0</v>
      </c>
      <c r="AC60">
        <v>1.97</v>
      </c>
      <c r="AD60">
        <v>0</v>
      </c>
      <c r="AE60">
        <v>1.55</v>
      </c>
      <c r="AF60">
        <v>0</v>
      </c>
      <c r="AG60">
        <v>47.98</v>
      </c>
      <c r="AH60">
        <v>47.98</v>
      </c>
      <c r="AI60">
        <v>5.76</v>
      </c>
      <c r="AJ60">
        <v>95.95</v>
      </c>
      <c r="AK60">
        <v>0</v>
      </c>
      <c r="AL60">
        <v>11.51</v>
      </c>
      <c r="AM60">
        <v>100</v>
      </c>
      <c r="AN60">
        <v>0</v>
      </c>
      <c r="AO60">
        <v>47.98</v>
      </c>
      <c r="AP60">
        <v>8.16</v>
      </c>
      <c r="AQ60">
        <v>0</v>
      </c>
      <c r="AR60">
        <v>239.13</v>
      </c>
      <c r="AS60">
        <v>0</v>
      </c>
      <c r="AT60">
        <v>0</v>
      </c>
      <c r="AU60">
        <v>6.72</v>
      </c>
      <c r="AV60">
        <v>50</v>
      </c>
      <c r="AW60">
        <v>18.23</v>
      </c>
      <c r="AX60">
        <v>0</v>
      </c>
      <c r="AY60">
        <v>19.670000000000002</v>
      </c>
      <c r="AZ60">
        <v>23.03</v>
      </c>
    </row>
    <row r="61" spans="1:52">
      <c r="G61" t="s">
        <v>103</v>
      </c>
      <c r="H61" s="73">
        <v>192.67999999999998</v>
      </c>
      <c r="I61" s="46">
        <v>0</v>
      </c>
      <c r="J61" s="46">
        <v>1.55</v>
      </c>
      <c r="K61" s="46">
        <v>150.66</v>
      </c>
      <c r="L61" s="46">
        <v>7.49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5.76</v>
      </c>
      <c r="X61">
        <v>0.77</v>
      </c>
      <c r="Y61">
        <v>9.6</v>
      </c>
      <c r="Z61">
        <v>0</v>
      </c>
      <c r="AA61">
        <v>0</v>
      </c>
      <c r="AB61">
        <v>0</v>
      </c>
      <c r="AC61">
        <v>1.73</v>
      </c>
      <c r="AD61">
        <v>0</v>
      </c>
      <c r="AE61">
        <v>1.55</v>
      </c>
      <c r="AF61">
        <v>0</v>
      </c>
      <c r="AG61">
        <v>47.98</v>
      </c>
      <c r="AH61">
        <v>47.98</v>
      </c>
      <c r="AI61">
        <v>5.76</v>
      </c>
      <c r="AJ61">
        <v>95.95</v>
      </c>
      <c r="AK61">
        <v>0</v>
      </c>
      <c r="AL61">
        <v>11.51</v>
      </c>
      <c r="AM61">
        <v>100</v>
      </c>
      <c r="AN61">
        <v>0</v>
      </c>
      <c r="AO61">
        <v>47.98</v>
      </c>
      <c r="AP61">
        <v>8.16</v>
      </c>
      <c r="AQ61">
        <v>0</v>
      </c>
      <c r="AR61">
        <v>239.13</v>
      </c>
      <c r="AS61">
        <v>0</v>
      </c>
      <c r="AT61">
        <v>0</v>
      </c>
      <c r="AU61">
        <v>6.72</v>
      </c>
      <c r="AV61">
        <v>50</v>
      </c>
      <c r="AW61">
        <v>18.23</v>
      </c>
      <c r="AX61">
        <v>0</v>
      </c>
      <c r="AY61">
        <v>19.670000000000002</v>
      </c>
      <c r="AZ61">
        <v>23.03</v>
      </c>
    </row>
    <row r="62" spans="1:52">
      <c r="G62" t="s">
        <v>104</v>
      </c>
      <c r="H62" s="73">
        <v>192.67999999999998</v>
      </c>
      <c r="I62" s="46">
        <v>0</v>
      </c>
      <c r="J62" s="46">
        <v>1.55</v>
      </c>
      <c r="K62" s="46">
        <v>150.66</v>
      </c>
      <c r="L62" s="46">
        <v>7.34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5.76</v>
      </c>
      <c r="X62">
        <v>0.77</v>
      </c>
      <c r="Y62">
        <v>9.6</v>
      </c>
      <c r="Z62">
        <v>0</v>
      </c>
      <c r="AA62">
        <v>0</v>
      </c>
      <c r="AB62">
        <v>0</v>
      </c>
      <c r="AC62">
        <v>1.58</v>
      </c>
      <c r="AD62">
        <v>0</v>
      </c>
      <c r="AE62">
        <v>1.55</v>
      </c>
      <c r="AF62">
        <v>0</v>
      </c>
      <c r="AG62">
        <v>47.98</v>
      </c>
      <c r="AH62">
        <v>47.98</v>
      </c>
      <c r="AI62">
        <v>5.76</v>
      </c>
      <c r="AJ62">
        <v>95.95</v>
      </c>
      <c r="AK62">
        <v>0</v>
      </c>
      <c r="AL62">
        <v>11.51</v>
      </c>
      <c r="AM62">
        <v>100</v>
      </c>
      <c r="AN62">
        <v>0</v>
      </c>
      <c r="AO62">
        <v>47.98</v>
      </c>
      <c r="AP62">
        <v>8.16</v>
      </c>
      <c r="AQ62">
        <v>0</v>
      </c>
      <c r="AR62">
        <v>239.13</v>
      </c>
      <c r="AS62">
        <v>0</v>
      </c>
      <c r="AT62">
        <v>0</v>
      </c>
      <c r="AU62">
        <v>6.72</v>
      </c>
      <c r="AV62">
        <v>50</v>
      </c>
      <c r="AW62">
        <v>18.23</v>
      </c>
      <c r="AX62">
        <v>0</v>
      </c>
      <c r="AY62">
        <v>19.670000000000002</v>
      </c>
      <c r="AZ62">
        <v>23.03</v>
      </c>
    </row>
    <row r="63" spans="1:52">
      <c r="G63" t="s">
        <v>105</v>
      </c>
      <c r="H63" s="73">
        <v>192.57999999999998</v>
      </c>
      <c r="I63" s="46">
        <v>0</v>
      </c>
      <c r="J63" s="46">
        <v>1.55</v>
      </c>
      <c r="K63" s="46">
        <v>150.66</v>
      </c>
      <c r="L63" s="46">
        <v>7.1499999999999995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5.76</v>
      </c>
      <c r="X63">
        <v>0.67</v>
      </c>
      <c r="Y63">
        <v>9.6</v>
      </c>
      <c r="Z63">
        <v>0</v>
      </c>
      <c r="AA63">
        <v>0</v>
      </c>
      <c r="AB63">
        <v>0</v>
      </c>
      <c r="AC63">
        <v>1.39</v>
      </c>
      <c r="AD63">
        <v>0</v>
      </c>
      <c r="AE63">
        <v>1.55</v>
      </c>
      <c r="AF63">
        <v>0</v>
      </c>
      <c r="AG63">
        <v>47.98</v>
      </c>
      <c r="AH63">
        <v>47.98</v>
      </c>
      <c r="AI63">
        <v>5.76</v>
      </c>
      <c r="AJ63">
        <v>95.95</v>
      </c>
      <c r="AK63">
        <v>0</v>
      </c>
      <c r="AL63">
        <v>11.51</v>
      </c>
      <c r="AM63">
        <v>100</v>
      </c>
      <c r="AN63">
        <v>0</v>
      </c>
      <c r="AO63">
        <v>47.98</v>
      </c>
      <c r="AP63">
        <v>8.16</v>
      </c>
      <c r="AQ63">
        <v>0</v>
      </c>
      <c r="AR63">
        <v>239.13</v>
      </c>
      <c r="AS63">
        <v>0</v>
      </c>
      <c r="AT63">
        <v>0</v>
      </c>
      <c r="AU63">
        <v>6.72</v>
      </c>
      <c r="AV63">
        <v>50</v>
      </c>
      <c r="AW63">
        <v>18.23</v>
      </c>
      <c r="AX63">
        <v>0</v>
      </c>
      <c r="AY63">
        <v>19.670000000000002</v>
      </c>
      <c r="AZ63">
        <v>23.03</v>
      </c>
    </row>
    <row r="64" spans="1:52">
      <c r="G64" t="s">
        <v>106</v>
      </c>
      <c r="H64" s="73">
        <v>192.57999999999998</v>
      </c>
      <c r="I64" s="46">
        <v>0</v>
      </c>
      <c r="J64" s="46">
        <v>1.55</v>
      </c>
      <c r="K64" s="46">
        <v>150.66</v>
      </c>
      <c r="L64" s="46">
        <v>6.91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5.76</v>
      </c>
      <c r="X64">
        <v>0.67</v>
      </c>
      <c r="Y64">
        <v>9.6</v>
      </c>
      <c r="Z64">
        <v>0</v>
      </c>
      <c r="AA64">
        <v>0</v>
      </c>
      <c r="AB64">
        <v>0</v>
      </c>
      <c r="AC64">
        <v>1.1499999999999999</v>
      </c>
      <c r="AD64">
        <v>0</v>
      </c>
      <c r="AE64">
        <v>1.55</v>
      </c>
      <c r="AF64">
        <v>0</v>
      </c>
      <c r="AG64">
        <v>47.98</v>
      </c>
      <c r="AH64">
        <v>47.98</v>
      </c>
      <c r="AI64">
        <v>5.76</v>
      </c>
      <c r="AJ64">
        <v>95.95</v>
      </c>
      <c r="AK64">
        <v>0</v>
      </c>
      <c r="AL64">
        <v>11.51</v>
      </c>
      <c r="AM64">
        <v>100</v>
      </c>
      <c r="AN64">
        <v>0</v>
      </c>
      <c r="AO64">
        <v>47.98</v>
      </c>
      <c r="AP64">
        <v>8.16</v>
      </c>
      <c r="AQ64">
        <v>0</v>
      </c>
      <c r="AR64">
        <v>239.13</v>
      </c>
      <c r="AS64">
        <v>0</v>
      </c>
      <c r="AT64">
        <v>0</v>
      </c>
      <c r="AU64">
        <v>6.72</v>
      </c>
      <c r="AV64">
        <v>50</v>
      </c>
      <c r="AW64">
        <v>18.23</v>
      </c>
      <c r="AX64">
        <v>0</v>
      </c>
      <c r="AY64">
        <v>19.670000000000002</v>
      </c>
      <c r="AZ64">
        <v>23.03</v>
      </c>
    </row>
    <row r="65" spans="7:52">
      <c r="G65" t="s">
        <v>107</v>
      </c>
      <c r="H65" s="73">
        <v>192.57999999999998</v>
      </c>
      <c r="I65" s="46">
        <v>0</v>
      </c>
      <c r="J65" s="46">
        <v>1.55</v>
      </c>
      <c r="K65" s="46">
        <v>150.66</v>
      </c>
      <c r="L65" s="46">
        <v>6.77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5.76</v>
      </c>
      <c r="X65">
        <v>0.67</v>
      </c>
      <c r="Y65">
        <v>9.6</v>
      </c>
      <c r="Z65">
        <v>0</v>
      </c>
      <c r="AA65">
        <v>0</v>
      </c>
      <c r="AB65">
        <v>0</v>
      </c>
      <c r="AC65">
        <v>1.01</v>
      </c>
      <c r="AD65">
        <v>0</v>
      </c>
      <c r="AE65">
        <v>1.55</v>
      </c>
      <c r="AF65">
        <v>0</v>
      </c>
      <c r="AG65">
        <v>47.98</v>
      </c>
      <c r="AH65">
        <v>47.98</v>
      </c>
      <c r="AI65">
        <v>5.76</v>
      </c>
      <c r="AJ65">
        <v>95.95</v>
      </c>
      <c r="AK65">
        <v>0</v>
      </c>
      <c r="AL65">
        <v>11.51</v>
      </c>
      <c r="AM65">
        <v>100</v>
      </c>
      <c r="AN65">
        <v>0</v>
      </c>
      <c r="AO65">
        <v>47.98</v>
      </c>
      <c r="AP65">
        <v>8.16</v>
      </c>
      <c r="AQ65">
        <v>0</v>
      </c>
      <c r="AR65">
        <v>239.13</v>
      </c>
      <c r="AS65">
        <v>0</v>
      </c>
      <c r="AT65">
        <v>0</v>
      </c>
      <c r="AU65">
        <v>6.72</v>
      </c>
      <c r="AV65">
        <v>50</v>
      </c>
      <c r="AW65">
        <v>18.23</v>
      </c>
      <c r="AX65">
        <v>0</v>
      </c>
      <c r="AY65">
        <v>19.670000000000002</v>
      </c>
      <c r="AZ65">
        <v>23.03</v>
      </c>
    </row>
    <row r="66" spans="7:52">
      <c r="G66" t="s">
        <v>108</v>
      </c>
      <c r="H66" s="73">
        <v>192.57999999999998</v>
      </c>
      <c r="I66" s="46">
        <v>0</v>
      </c>
      <c r="J66" s="46">
        <v>1.55</v>
      </c>
      <c r="K66" s="46">
        <v>150.66</v>
      </c>
      <c r="L66" s="46">
        <v>6.72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5.76</v>
      </c>
      <c r="X66">
        <v>0.67</v>
      </c>
      <c r="Y66">
        <v>9.6</v>
      </c>
      <c r="Z66">
        <v>0</v>
      </c>
      <c r="AA66">
        <v>0</v>
      </c>
      <c r="AB66">
        <v>0</v>
      </c>
      <c r="AC66">
        <v>0.96</v>
      </c>
      <c r="AD66">
        <v>0</v>
      </c>
      <c r="AE66">
        <v>1.55</v>
      </c>
      <c r="AF66">
        <v>0</v>
      </c>
      <c r="AG66">
        <v>47.98</v>
      </c>
      <c r="AH66">
        <v>47.98</v>
      </c>
      <c r="AI66">
        <v>5.76</v>
      </c>
      <c r="AJ66">
        <v>95.95</v>
      </c>
      <c r="AK66">
        <v>0</v>
      </c>
      <c r="AL66">
        <v>11.51</v>
      </c>
      <c r="AM66">
        <v>100</v>
      </c>
      <c r="AN66">
        <v>0</v>
      </c>
      <c r="AO66">
        <v>47.98</v>
      </c>
      <c r="AP66">
        <v>8.16</v>
      </c>
      <c r="AQ66">
        <v>0</v>
      </c>
      <c r="AR66">
        <v>239.13</v>
      </c>
      <c r="AS66">
        <v>0</v>
      </c>
      <c r="AT66">
        <v>0</v>
      </c>
      <c r="AU66">
        <v>6.72</v>
      </c>
      <c r="AV66">
        <v>50</v>
      </c>
      <c r="AW66">
        <v>18.23</v>
      </c>
      <c r="AX66">
        <v>0</v>
      </c>
      <c r="AY66">
        <v>19.670000000000002</v>
      </c>
      <c r="AZ66">
        <v>23.03</v>
      </c>
    </row>
    <row r="67" spans="7:52">
      <c r="G67" t="s">
        <v>109</v>
      </c>
      <c r="H67" s="73">
        <v>192.39</v>
      </c>
      <c r="I67" s="46">
        <v>0</v>
      </c>
      <c r="J67" s="46">
        <v>1.47</v>
      </c>
      <c r="K67" s="46">
        <v>150.66</v>
      </c>
      <c r="L67" s="46">
        <v>6.13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5.76</v>
      </c>
      <c r="X67">
        <v>0.48</v>
      </c>
      <c r="Y67">
        <v>9.6</v>
      </c>
      <c r="Z67">
        <v>0</v>
      </c>
      <c r="AA67">
        <v>0</v>
      </c>
      <c r="AB67">
        <v>0</v>
      </c>
      <c r="AC67">
        <v>0.37</v>
      </c>
      <c r="AD67">
        <v>0</v>
      </c>
      <c r="AE67">
        <v>1.47</v>
      </c>
      <c r="AF67">
        <v>0</v>
      </c>
      <c r="AG67">
        <v>47.98</v>
      </c>
      <c r="AH67">
        <v>47.98</v>
      </c>
      <c r="AI67">
        <v>5.76</v>
      </c>
      <c r="AJ67">
        <v>95.95</v>
      </c>
      <c r="AK67">
        <v>0</v>
      </c>
      <c r="AL67">
        <v>11.51</v>
      </c>
      <c r="AM67">
        <v>100</v>
      </c>
      <c r="AN67">
        <v>0</v>
      </c>
      <c r="AO67">
        <v>47.98</v>
      </c>
      <c r="AP67">
        <v>8.16</v>
      </c>
      <c r="AQ67">
        <v>0</v>
      </c>
      <c r="AR67">
        <v>239.13</v>
      </c>
      <c r="AS67">
        <v>0</v>
      </c>
      <c r="AT67">
        <v>0</v>
      </c>
      <c r="AU67">
        <v>6.72</v>
      </c>
      <c r="AV67">
        <v>50</v>
      </c>
      <c r="AW67">
        <v>18.23</v>
      </c>
      <c r="AX67">
        <v>0</v>
      </c>
      <c r="AY67">
        <v>19.670000000000002</v>
      </c>
      <c r="AZ67">
        <v>23.03</v>
      </c>
    </row>
    <row r="68" spans="7:52">
      <c r="G68" t="s">
        <v>110</v>
      </c>
      <c r="H68" s="73">
        <v>192.39</v>
      </c>
      <c r="I68" s="46">
        <v>0</v>
      </c>
      <c r="J68" s="46">
        <v>1.47</v>
      </c>
      <c r="K68" s="46">
        <v>142.02000000000001</v>
      </c>
      <c r="L68" s="46">
        <v>6.12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5.76</v>
      </c>
      <c r="X68">
        <v>0.48</v>
      </c>
      <c r="Y68">
        <v>9.6</v>
      </c>
      <c r="Z68">
        <v>0</v>
      </c>
      <c r="AA68">
        <v>0</v>
      </c>
      <c r="AB68">
        <v>0</v>
      </c>
      <c r="AC68">
        <v>0.36</v>
      </c>
      <c r="AD68">
        <v>0</v>
      </c>
      <c r="AE68">
        <v>1.47</v>
      </c>
      <c r="AF68">
        <v>0</v>
      </c>
      <c r="AG68">
        <v>47.98</v>
      </c>
      <c r="AH68">
        <v>47.98</v>
      </c>
      <c r="AI68">
        <v>5.76</v>
      </c>
      <c r="AJ68">
        <v>95.95</v>
      </c>
      <c r="AK68">
        <v>0</v>
      </c>
      <c r="AL68">
        <v>11.51</v>
      </c>
      <c r="AM68">
        <v>100</v>
      </c>
      <c r="AN68">
        <v>0</v>
      </c>
      <c r="AO68">
        <v>47.98</v>
      </c>
      <c r="AP68">
        <v>8.16</v>
      </c>
      <c r="AQ68">
        <v>0</v>
      </c>
      <c r="AR68">
        <v>239.13</v>
      </c>
      <c r="AS68">
        <v>0</v>
      </c>
      <c r="AT68">
        <v>0</v>
      </c>
      <c r="AU68">
        <v>6.72</v>
      </c>
      <c r="AV68">
        <v>50</v>
      </c>
      <c r="AW68">
        <v>18.23</v>
      </c>
      <c r="AX68">
        <v>0</v>
      </c>
      <c r="AY68">
        <v>19.670000000000002</v>
      </c>
      <c r="AZ68">
        <v>14.39</v>
      </c>
    </row>
    <row r="69" spans="7:52">
      <c r="G69" t="s">
        <v>111</v>
      </c>
      <c r="H69" s="73">
        <v>192.39</v>
      </c>
      <c r="I69" s="46">
        <v>0</v>
      </c>
      <c r="J69" s="46">
        <v>1.47</v>
      </c>
      <c r="K69" s="46">
        <v>132.24</v>
      </c>
      <c r="L69" s="46">
        <v>6.1899999999999995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5.76</v>
      </c>
      <c r="X69">
        <v>0.48</v>
      </c>
      <c r="Y69">
        <v>9.6</v>
      </c>
      <c r="Z69">
        <v>0</v>
      </c>
      <c r="AA69">
        <v>0</v>
      </c>
      <c r="AB69">
        <v>0</v>
      </c>
      <c r="AC69">
        <v>0.43</v>
      </c>
      <c r="AD69">
        <v>0</v>
      </c>
      <c r="AE69">
        <v>1.47</v>
      </c>
      <c r="AF69">
        <v>0</v>
      </c>
      <c r="AG69">
        <v>47.98</v>
      </c>
      <c r="AH69">
        <v>47.98</v>
      </c>
      <c r="AI69">
        <v>5.76</v>
      </c>
      <c r="AJ69">
        <v>95.95</v>
      </c>
      <c r="AK69">
        <v>0</v>
      </c>
      <c r="AL69">
        <v>11.51</v>
      </c>
      <c r="AM69">
        <v>100</v>
      </c>
      <c r="AN69">
        <v>0</v>
      </c>
      <c r="AO69">
        <v>47.98</v>
      </c>
      <c r="AP69">
        <v>8.16</v>
      </c>
      <c r="AQ69">
        <v>0</v>
      </c>
      <c r="AR69">
        <v>239.13</v>
      </c>
      <c r="AS69">
        <v>0</v>
      </c>
      <c r="AT69">
        <v>0</v>
      </c>
      <c r="AU69">
        <v>6.72</v>
      </c>
      <c r="AV69">
        <v>50</v>
      </c>
      <c r="AW69">
        <v>18.23</v>
      </c>
      <c r="AX69">
        <v>0</v>
      </c>
      <c r="AY69">
        <v>19.670000000000002</v>
      </c>
      <c r="AZ69">
        <v>4.6100000000000003</v>
      </c>
    </row>
    <row r="70" spans="7:52">
      <c r="G70" t="s">
        <v>112</v>
      </c>
      <c r="H70" s="73">
        <v>192.39</v>
      </c>
      <c r="I70" s="46">
        <v>0</v>
      </c>
      <c r="J70" s="46">
        <v>1.47</v>
      </c>
      <c r="K70" s="46">
        <v>107.96000000000001</v>
      </c>
      <c r="L70" s="46">
        <v>6.0299999999999994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5.76</v>
      </c>
      <c r="X70">
        <v>0.48</v>
      </c>
      <c r="Y70">
        <v>9.6</v>
      </c>
      <c r="Z70">
        <v>0</v>
      </c>
      <c r="AA70">
        <v>0</v>
      </c>
      <c r="AB70">
        <v>0</v>
      </c>
      <c r="AC70">
        <v>0.27</v>
      </c>
      <c r="AD70">
        <v>0</v>
      </c>
      <c r="AE70">
        <v>1.47</v>
      </c>
      <c r="AF70">
        <v>0</v>
      </c>
      <c r="AG70">
        <v>47.98</v>
      </c>
      <c r="AH70">
        <v>47.98</v>
      </c>
      <c r="AI70">
        <v>5.76</v>
      </c>
      <c r="AJ70">
        <v>95.95</v>
      </c>
      <c r="AK70">
        <v>0</v>
      </c>
      <c r="AL70">
        <v>11.51</v>
      </c>
      <c r="AM70">
        <v>100</v>
      </c>
      <c r="AN70">
        <v>0</v>
      </c>
      <c r="AO70">
        <v>47.98</v>
      </c>
      <c r="AP70">
        <v>8.16</v>
      </c>
      <c r="AQ70">
        <v>0</v>
      </c>
      <c r="AR70">
        <v>239.13</v>
      </c>
      <c r="AS70">
        <v>0</v>
      </c>
      <c r="AT70">
        <v>0</v>
      </c>
      <c r="AU70">
        <v>6.72</v>
      </c>
      <c r="AV70">
        <v>50</v>
      </c>
      <c r="AW70">
        <v>18.23</v>
      </c>
      <c r="AX70">
        <v>0</v>
      </c>
      <c r="AY70">
        <v>0</v>
      </c>
      <c r="AZ70">
        <v>0</v>
      </c>
    </row>
    <row r="71" spans="7:52">
      <c r="G71" t="s">
        <v>113</v>
      </c>
      <c r="H71" s="73">
        <v>424.59000000000003</v>
      </c>
      <c r="I71" s="46">
        <v>0</v>
      </c>
      <c r="J71" s="46">
        <v>1.47</v>
      </c>
      <c r="K71" s="46">
        <v>107.96000000000001</v>
      </c>
      <c r="L71" s="46">
        <v>5.95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5.76</v>
      </c>
      <c r="X71">
        <v>0.48</v>
      </c>
      <c r="Y71">
        <v>9.6</v>
      </c>
      <c r="Z71">
        <v>0</v>
      </c>
      <c r="AA71">
        <v>0</v>
      </c>
      <c r="AB71">
        <v>0</v>
      </c>
      <c r="AC71">
        <v>0.19</v>
      </c>
      <c r="AD71">
        <v>0</v>
      </c>
      <c r="AE71">
        <v>1.47</v>
      </c>
      <c r="AF71">
        <v>0</v>
      </c>
      <c r="AG71">
        <v>47.98</v>
      </c>
      <c r="AH71">
        <v>47.98</v>
      </c>
      <c r="AI71">
        <v>5.76</v>
      </c>
      <c r="AJ71">
        <v>95.95</v>
      </c>
      <c r="AK71">
        <v>95.95</v>
      </c>
      <c r="AL71">
        <v>11.51</v>
      </c>
      <c r="AM71">
        <v>100</v>
      </c>
      <c r="AN71">
        <v>0</v>
      </c>
      <c r="AO71">
        <v>47.98</v>
      </c>
      <c r="AP71">
        <v>8.16</v>
      </c>
      <c r="AQ71">
        <v>0</v>
      </c>
      <c r="AR71">
        <v>239.13</v>
      </c>
      <c r="AS71">
        <v>102.67</v>
      </c>
      <c r="AT71">
        <v>33.58</v>
      </c>
      <c r="AU71">
        <v>6.72</v>
      </c>
      <c r="AV71">
        <v>50</v>
      </c>
      <c r="AW71">
        <v>18.23</v>
      </c>
      <c r="AX71">
        <v>0</v>
      </c>
      <c r="AY71">
        <v>0</v>
      </c>
      <c r="AZ71">
        <v>0</v>
      </c>
    </row>
    <row r="72" spans="7:52">
      <c r="G72" t="s">
        <v>114</v>
      </c>
      <c r="H72" s="73">
        <v>424.59000000000003</v>
      </c>
      <c r="I72" s="46">
        <v>0</v>
      </c>
      <c r="J72" s="46">
        <v>1.47</v>
      </c>
      <c r="K72" s="46">
        <v>107.96000000000001</v>
      </c>
      <c r="L72" s="46">
        <v>5.88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5.76</v>
      </c>
      <c r="X72">
        <v>0.48</v>
      </c>
      <c r="Y72">
        <v>9.6</v>
      </c>
      <c r="Z72">
        <v>0</v>
      </c>
      <c r="AA72">
        <v>0</v>
      </c>
      <c r="AB72">
        <v>0</v>
      </c>
      <c r="AC72">
        <v>0.12</v>
      </c>
      <c r="AD72">
        <v>0</v>
      </c>
      <c r="AE72">
        <v>1.47</v>
      </c>
      <c r="AF72">
        <v>0</v>
      </c>
      <c r="AG72">
        <v>47.98</v>
      </c>
      <c r="AH72">
        <v>47.98</v>
      </c>
      <c r="AI72">
        <v>5.76</v>
      </c>
      <c r="AJ72">
        <v>95.95</v>
      </c>
      <c r="AK72">
        <v>95.95</v>
      </c>
      <c r="AL72">
        <v>11.51</v>
      </c>
      <c r="AM72">
        <v>100</v>
      </c>
      <c r="AN72">
        <v>0</v>
      </c>
      <c r="AO72">
        <v>47.98</v>
      </c>
      <c r="AP72">
        <v>8.16</v>
      </c>
      <c r="AQ72">
        <v>0</v>
      </c>
      <c r="AR72">
        <v>239.13</v>
      </c>
      <c r="AS72">
        <v>102.67</v>
      </c>
      <c r="AT72">
        <v>33.58</v>
      </c>
      <c r="AU72">
        <v>6.72</v>
      </c>
      <c r="AV72">
        <v>50</v>
      </c>
      <c r="AW72">
        <v>18.23</v>
      </c>
      <c r="AX72">
        <v>0</v>
      </c>
      <c r="AY72">
        <v>0</v>
      </c>
      <c r="AZ72">
        <v>0</v>
      </c>
    </row>
    <row r="73" spans="7:52">
      <c r="G73" t="s">
        <v>115</v>
      </c>
      <c r="H73" s="73">
        <v>424.59000000000003</v>
      </c>
      <c r="I73" s="46">
        <v>0</v>
      </c>
      <c r="J73" s="46">
        <v>1.47</v>
      </c>
      <c r="K73" s="46">
        <v>107.96000000000001</v>
      </c>
      <c r="L73" s="46">
        <v>5.91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5.76</v>
      </c>
      <c r="X73">
        <v>0.48</v>
      </c>
      <c r="Y73">
        <v>9.6</v>
      </c>
      <c r="Z73">
        <v>0</v>
      </c>
      <c r="AA73">
        <v>0</v>
      </c>
      <c r="AB73">
        <v>0</v>
      </c>
      <c r="AC73">
        <v>0.15</v>
      </c>
      <c r="AD73">
        <v>0</v>
      </c>
      <c r="AE73">
        <v>1.47</v>
      </c>
      <c r="AF73">
        <v>0</v>
      </c>
      <c r="AG73">
        <v>47.98</v>
      </c>
      <c r="AH73">
        <v>47.98</v>
      </c>
      <c r="AI73">
        <v>5.76</v>
      </c>
      <c r="AJ73">
        <v>95.95</v>
      </c>
      <c r="AK73">
        <v>95.95</v>
      </c>
      <c r="AL73">
        <v>11.51</v>
      </c>
      <c r="AM73">
        <v>100</v>
      </c>
      <c r="AN73">
        <v>0</v>
      </c>
      <c r="AO73">
        <v>47.98</v>
      </c>
      <c r="AP73">
        <v>8.16</v>
      </c>
      <c r="AQ73">
        <v>0</v>
      </c>
      <c r="AR73">
        <v>239.13</v>
      </c>
      <c r="AS73">
        <v>102.67</v>
      </c>
      <c r="AT73">
        <v>33.58</v>
      </c>
      <c r="AU73">
        <v>6.72</v>
      </c>
      <c r="AV73">
        <v>50</v>
      </c>
      <c r="AW73">
        <v>18.23</v>
      </c>
      <c r="AX73">
        <v>0</v>
      </c>
      <c r="AY73">
        <v>0</v>
      </c>
      <c r="AZ73">
        <v>0</v>
      </c>
    </row>
    <row r="74" spans="7:52">
      <c r="G74" t="s">
        <v>116</v>
      </c>
      <c r="H74" s="73">
        <v>424.59000000000003</v>
      </c>
      <c r="I74" s="46">
        <v>0</v>
      </c>
      <c r="J74" s="46">
        <v>1.47</v>
      </c>
      <c r="K74" s="46">
        <v>107.96000000000001</v>
      </c>
      <c r="L74" s="46">
        <v>5.76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5.76</v>
      </c>
      <c r="X74">
        <v>0.48</v>
      </c>
      <c r="Y74">
        <v>9.6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1.47</v>
      </c>
      <c r="AF74">
        <v>0</v>
      </c>
      <c r="AG74">
        <v>47.98</v>
      </c>
      <c r="AH74">
        <v>47.98</v>
      </c>
      <c r="AI74">
        <v>5.76</v>
      </c>
      <c r="AJ74">
        <v>95.95</v>
      </c>
      <c r="AK74">
        <v>95.95</v>
      </c>
      <c r="AL74">
        <v>11.51</v>
      </c>
      <c r="AM74">
        <v>100</v>
      </c>
      <c r="AN74">
        <v>0</v>
      </c>
      <c r="AO74">
        <v>47.98</v>
      </c>
      <c r="AP74">
        <v>8.16</v>
      </c>
      <c r="AQ74">
        <v>0</v>
      </c>
      <c r="AR74">
        <v>239.13</v>
      </c>
      <c r="AS74">
        <v>102.67</v>
      </c>
      <c r="AT74">
        <v>33.58</v>
      </c>
      <c r="AU74">
        <v>6.72</v>
      </c>
      <c r="AV74">
        <v>50</v>
      </c>
      <c r="AW74">
        <v>18.23</v>
      </c>
      <c r="AX74">
        <v>0</v>
      </c>
      <c r="AY74">
        <v>0</v>
      </c>
      <c r="AZ74">
        <v>0</v>
      </c>
    </row>
    <row r="75" spans="7:52">
      <c r="G75" t="s">
        <v>117</v>
      </c>
      <c r="H75" s="73">
        <v>409.24</v>
      </c>
      <c r="I75" s="46">
        <v>0</v>
      </c>
      <c r="J75" s="46">
        <v>1.55</v>
      </c>
      <c r="K75" s="46">
        <v>107.96000000000001</v>
      </c>
      <c r="L75" s="46">
        <v>5.76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5.76</v>
      </c>
      <c r="X75">
        <v>0.48</v>
      </c>
      <c r="Y75">
        <v>9.6</v>
      </c>
      <c r="Z75">
        <v>0</v>
      </c>
      <c r="AA75">
        <v>55</v>
      </c>
      <c r="AB75">
        <v>25</v>
      </c>
      <c r="AC75">
        <v>0</v>
      </c>
      <c r="AD75">
        <v>0</v>
      </c>
      <c r="AE75">
        <v>1.55</v>
      </c>
      <c r="AF75">
        <v>0</v>
      </c>
      <c r="AG75">
        <v>47.98</v>
      </c>
      <c r="AH75">
        <v>47.98</v>
      </c>
      <c r="AI75">
        <v>5.76</v>
      </c>
      <c r="AJ75">
        <v>95.95</v>
      </c>
      <c r="AK75">
        <v>140.09</v>
      </c>
      <c r="AL75">
        <v>11.51</v>
      </c>
      <c r="AM75">
        <v>100</v>
      </c>
      <c r="AN75">
        <v>0</v>
      </c>
      <c r="AO75">
        <v>47.98</v>
      </c>
      <c r="AP75">
        <v>8.16</v>
      </c>
      <c r="AQ75">
        <v>76.760000000000005</v>
      </c>
      <c r="AR75">
        <v>158.47999999999999</v>
      </c>
      <c r="AS75">
        <v>0</v>
      </c>
      <c r="AT75">
        <v>0</v>
      </c>
      <c r="AU75">
        <v>6.72</v>
      </c>
      <c r="AV75">
        <v>50</v>
      </c>
      <c r="AW75">
        <v>18.23</v>
      </c>
      <c r="AX75">
        <v>0</v>
      </c>
      <c r="AY75">
        <v>0</v>
      </c>
      <c r="AZ75">
        <v>0</v>
      </c>
    </row>
    <row r="76" spans="7:52">
      <c r="G76" t="s">
        <v>118</v>
      </c>
      <c r="H76" s="73">
        <v>409.24</v>
      </c>
      <c r="I76" s="46">
        <v>0</v>
      </c>
      <c r="J76" s="46">
        <v>1.55</v>
      </c>
      <c r="K76" s="46">
        <v>107.96000000000001</v>
      </c>
      <c r="L76" s="46">
        <v>5.76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5.76</v>
      </c>
      <c r="X76">
        <v>0.48</v>
      </c>
      <c r="Y76">
        <v>9.6</v>
      </c>
      <c r="Z76">
        <v>0</v>
      </c>
      <c r="AA76">
        <v>55</v>
      </c>
      <c r="AB76">
        <v>25</v>
      </c>
      <c r="AC76">
        <v>0</v>
      </c>
      <c r="AD76">
        <v>0</v>
      </c>
      <c r="AE76">
        <v>1.55</v>
      </c>
      <c r="AF76">
        <v>0</v>
      </c>
      <c r="AG76">
        <v>47.98</v>
      </c>
      <c r="AH76">
        <v>47.98</v>
      </c>
      <c r="AI76">
        <v>5.76</v>
      </c>
      <c r="AJ76">
        <v>95.95</v>
      </c>
      <c r="AK76">
        <v>140.09</v>
      </c>
      <c r="AL76">
        <v>11.51</v>
      </c>
      <c r="AM76">
        <v>100</v>
      </c>
      <c r="AN76">
        <v>0</v>
      </c>
      <c r="AO76">
        <v>47.98</v>
      </c>
      <c r="AP76">
        <v>8.16</v>
      </c>
      <c r="AQ76">
        <v>76.760000000000005</v>
      </c>
      <c r="AR76">
        <v>158.47999999999999</v>
      </c>
      <c r="AS76">
        <v>0</v>
      </c>
      <c r="AT76">
        <v>0</v>
      </c>
      <c r="AU76">
        <v>6.72</v>
      </c>
      <c r="AV76">
        <v>50</v>
      </c>
      <c r="AW76">
        <v>18.23</v>
      </c>
      <c r="AX76">
        <v>0</v>
      </c>
      <c r="AY76">
        <v>0</v>
      </c>
      <c r="AZ76">
        <v>0</v>
      </c>
    </row>
    <row r="77" spans="7:52">
      <c r="G77" t="s">
        <v>119</v>
      </c>
      <c r="H77" s="73">
        <v>409.24</v>
      </c>
      <c r="I77" s="46">
        <v>0</v>
      </c>
      <c r="J77" s="46">
        <v>1.55</v>
      </c>
      <c r="K77" s="46">
        <v>107.96000000000001</v>
      </c>
      <c r="L77" s="46">
        <v>5.76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5.76</v>
      </c>
      <c r="X77">
        <v>0.48</v>
      </c>
      <c r="Y77">
        <v>9.6</v>
      </c>
      <c r="Z77">
        <v>0</v>
      </c>
      <c r="AA77">
        <v>55</v>
      </c>
      <c r="AB77">
        <v>25</v>
      </c>
      <c r="AC77">
        <v>0</v>
      </c>
      <c r="AD77">
        <v>0</v>
      </c>
      <c r="AE77">
        <v>1.55</v>
      </c>
      <c r="AF77">
        <v>0</v>
      </c>
      <c r="AG77">
        <v>47.98</v>
      </c>
      <c r="AH77">
        <v>47.98</v>
      </c>
      <c r="AI77">
        <v>5.76</v>
      </c>
      <c r="AJ77">
        <v>95.95</v>
      </c>
      <c r="AK77">
        <v>140.09</v>
      </c>
      <c r="AL77">
        <v>11.51</v>
      </c>
      <c r="AM77">
        <v>100</v>
      </c>
      <c r="AN77">
        <v>0</v>
      </c>
      <c r="AO77">
        <v>47.98</v>
      </c>
      <c r="AP77">
        <v>8.16</v>
      </c>
      <c r="AQ77">
        <v>76.760000000000005</v>
      </c>
      <c r="AR77">
        <v>158.47999999999999</v>
      </c>
      <c r="AS77">
        <v>0</v>
      </c>
      <c r="AT77">
        <v>0</v>
      </c>
      <c r="AU77">
        <v>6.72</v>
      </c>
      <c r="AV77">
        <v>50</v>
      </c>
      <c r="AW77">
        <v>18.23</v>
      </c>
      <c r="AX77">
        <v>0</v>
      </c>
      <c r="AY77">
        <v>0</v>
      </c>
      <c r="AZ77">
        <v>0</v>
      </c>
    </row>
    <row r="78" spans="7:52">
      <c r="G78" t="s">
        <v>120</v>
      </c>
      <c r="H78" s="73">
        <v>409.24</v>
      </c>
      <c r="I78" s="46">
        <v>0</v>
      </c>
      <c r="J78" s="46">
        <v>1.55</v>
      </c>
      <c r="K78" s="46">
        <v>107.96000000000001</v>
      </c>
      <c r="L78" s="46">
        <v>5.76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5.76</v>
      </c>
      <c r="X78">
        <v>0.48</v>
      </c>
      <c r="Y78">
        <v>9.6</v>
      </c>
      <c r="Z78">
        <v>0</v>
      </c>
      <c r="AA78">
        <v>55</v>
      </c>
      <c r="AB78">
        <v>25</v>
      </c>
      <c r="AC78">
        <v>0</v>
      </c>
      <c r="AD78">
        <v>0</v>
      </c>
      <c r="AE78">
        <v>1.55</v>
      </c>
      <c r="AF78">
        <v>0</v>
      </c>
      <c r="AG78">
        <v>47.98</v>
      </c>
      <c r="AH78">
        <v>47.98</v>
      </c>
      <c r="AI78">
        <v>5.76</v>
      </c>
      <c r="AJ78">
        <v>95.95</v>
      </c>
      <c r="AK78">
        <v>140.09</v>
      </c>
      <c r="AL78">
        <v>11.51</v>
      </c>
      <c r="AM78">
        <v>100</v>
      </c>
      <c r="AN78">
        <v>0</v>
      </c>
      <c r="AO78">
        <v>47.98</v>
      </c>
      <c r="AP78">
        <v>8.16</v>
      </c>
      <c r="AQ78">
        <v>76.760000000000005</v>
      </c>
      <c r="AR78">
        <v>158.47999999999999</v>
      </c>
      <c r="AS78">
        <v>0</v>
      </c>
      <c r="AT78">
        <v>0</v>
      </c>
      <c r="AU78">
        <v>6.72</v>
      </c>
      <c r="AV78">
        <v>50</v>
      </c>
      <c r="AW78">
        <v>18.23</v>
      </c>
      <c r="AX78">
        <v>0</v>
      </c>
      <c r="AY78">
        <v>0</v>
      </c>
      <c r="AZ78">
        <v>0</v>
      </c>
    </row>
    <row r="79" spans="7:52">
      <c r="G79" t="s">
        <v>121</v>
      </c>
      <c r="H79" s="73">
        <v>192.48999999999998</v>
      </c>
      <c r="I79" s="46">
        <v>0</v>
      </c>
      <c r="J79" s="46">
        <v>1.55</v>
      </c>
      <c r="K79" s="46">
        <v>107.96000000000001</v>
      </c>
      <c r="L79" s="46">
        <v>5.76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5.76</v>
      </c>
      <c r="X79">
        <v>0.57999999999999996</v>
      </c>
      <c r="Y79">
        <v>9.6</v>
      </c>
      <c r="Z79">
        <v>158.47999999999999</v>
      </c>
      <c r="AA79">
        <v>55</v>
      </c>
      <c r="AB79">
        <v>25</v>
      </c>
      <c r="AC79">
        <v>0</v>
      </c>
      <c r="AD79">
        <v>0</v>
      </c>
      <c r="AE79">
        <v>1.55</v>
      </c>
      <c r="AF79">
        <v>0</v>
      </c>
      <c r="AG79">
        <v>47.98</v>
      </c>
      <c r="AH79">
        <v>47.98</v>
      </c>
      <c r="AI79">
        <v>5.76</v>
      </c>
      <c r="AJ79">
        <v>95.95</v>
      </c>
      <c r="AK79">
        <v>0</v>
      </c>
      <c r="AL79">
        <v>11.51</v>
      </c>
      <c r="AM79">
        <v>100</v>
      </c>
      <c r="AN79">
        <v>0</v>
      </c>
      <c r="AO79">
        <v>47.98</v>
      </c>
      <c r="AP79">
        <v>8.16</v>
      </c>
      <c r="AQ79">
        <v>0</v>
      </c>
      <c r="AR79">
        <v>0</v>
      </c>
      <c r="AS79">
        <v>0</v>
      </c>
      <c r="AT79">
        <v>0</v>
      </c>
      <c r="AU79">
        <v>6.72</v>
      </c>
      <c r="AV79">
        <v>50</v>
      </c>
      <c r="AW79">
        <v>18.23</v>
      </c>
      <c r="AX79">
        <v>0</v>
      </c>
      <c r="AY79">
        <v>0</v>
      </c>
      <c r="AZ79">
        <v>0</v>
      </c>
    </row>
    <row r="80" spans="7:52">
      <c r="G80" t="s">
        <v>122</v>
      </c>
      <c r="H80" s="73">
        <v>192.48999999999998</v>
      </c>
      <c r="I80" s="46">
        <v>0</v>
      </c>
      <c r="J80" s="46">
        <v>1.55</v>
      </c>
      <c r="K80" s="46">
        <v>107.96000000000001</v>
      </c>
      <c r="L80" s="46">
        <v>5.76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5.76</v>
      </c>
      <c r="X80">
        <v>0.57999999999999996</v>
      </c>
      <c r="Y80">
        <v>9.6</v>
      </c>
      <c r="Z80">
        <v>158.47999999999999</v>
      </c>
      <c r="AA80">
        <v>55</v>
      </c>
      <c r="AB80">
        <v>25</v>
      </c>
      <c r="AC80">
        <v>0</v>
      </c>
      <c r="AD80">
        <v>0</v>
      </c>
      <c r="AE80">
        <v>1.55</v>
      </c>
      <c r="AF80">
        <v>0</v>
      </c>
      <c r="AG80">
        <v>47.98</v>
      </c>
      <c r="AH80">
        <v>47.98</v>
      </c>
      <c r="AI80">
        <v>5.76</v>
      </c>
      <c r="AJ80">
        <v>95.95</v>
      </c>
      <c r="AK80">
        <v>0</v>
      </c>
      <c r="AL80">
        <v>11.51</v>
      </c>
      <c r="AM80">
        <v>100</v>
      </c>
      <c r="AN80">
        <v>0</v>
      </c>
      <c r="AO80">
        <v>47.98</v>
      </c>
      <c r="AP80">
        <v>8.16</v>
      </c>
      <c r="AQ80">
        <v>0</v>
      </c>
      <c r="AR80">
        <v>0</v>
      </c>
      <c r="AS80">
        <v>0</v>
      </c>
      <c r="AT80">
        <v>0</v>
      </c>
      <c r="AU80">
        <v>6.72</v>
      </c>
      <c r="AV80">
        <v>50</v>
      </c>
      <c r="AW80">
        <v>18.23</v>
      </c>
      <c r="AX80">
        <v>0</v>
      </c>
      <c r="AY80">
        <v>0</v>
      </c>
      <c r="AZ80">
        <v>0</v>
      </c>
    </row>
    <row r="81" spans="7:52">
      <c r="G81" t="s">
        <v>123</v>
      </c>
      <c r="H81" s="73">
        <v>192.48999999999998</v>
      </c>
      <c r="I81" s="46">
        <v>0</v>
      </c>
      <c r="J81" s="46">
        <v>1.55</v>
      </c>
      <c r="K81" s="46">
        <v>107.96000000000001</v>
      </c>
      <c r="L81" s="46">
        <v>5.76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5.76</v>
      </c>
      <c r="X81">
        <v>0.57999999999999996</v>
      </c>
      <c r="Y81">
        <v>9.6</v>
      </c>
      <c r="Z81">
        <v>158.47999999999999</v>
      </c>
      <c r="AA81">
        <v>55</v>
      </c>
      <c r="AB81">
        <v>25</v>
      </c>
      <c r="AC81">
        <v>0</v>
      </c>
      <c r="AD81">
        <v>0</v>
      </c>
      <c r="AE81">
        <v>1.55</v>
      </c>
      <c r="AF81">
        <v>0</v>
      </c>
      <c r="AG81">
        <v>47.98</v>
      </c>
      <c r="AH81">
        <v>47.98</v>
      </c>
      <c r="AI81">
        <v>5.76</v>
      </c>
      <c r="AJ81">
        <v>95.95</v>
      </c>
      <c r="AK81">
        <v>0</v>
      </c>
      <c r="AL81">
        <v>11.51</v>
      </c>
      <c r="AM81">
        <v>100</v>
      </c>
      <c r="AN81">
        <v>0</v>
      </c>
      <c r="AO81">
        <v>47.98</v>
      </c>
      <c r="AP81">
        <v>8.16</v>
      </c>
      <c r="AQ81">
        <v>0</v>
      </c>
      <c r="AR81">
        <v>0</v>
      </c>
      <c r="AS81">
        <v>0</v>
      </c>
      <c r="AT81">
        <v>0</v>
      </c>
      <c r="AU81">
        <v>6.72</v>
      </c>
      <c r="AV81">
        <v>50</v>
      </c>
      <c r="AW81">
        <v>18.23</v>
      </c>
      <c r="AX81">
        <v>0</v>
      </c>
      <c r="AY81">
        <v>0</v>
      </c>
      <c r="AZ81">
        <v>0</v>
      </c>
    </row>
    <row r="82" spans="7:52">
      <c r="G82" t="s">
        <v>124</v>
      </c>
      <c r="H82" s="73">
        <v>192.48999999999998</v>
      </c>
      <c r="I82" s="46">
        <v>0</v>
      </c>
      <c r="J82" s="46">
        <v>1.55</v>
      </c>
      <c r="K82" s="46">
        <v>107.96000000000001</v>
      </c>
      <c r="L82" s="46">
        <v>5.76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5.76</v>
      </c>
      <c r="X82">
        <v>0.57999999999999996</v>
      </c>
      <c r="Y82">
        <v>9.6</v>
      </c>
      <c r="Z82">
        <v>158.47999999999999</v>
      </c>
      <c r="AA82">
        <v>55</v>
      </c>
      <c r="AB82">
        <v>25</v>
      </c>
      <c r="AC82">
        <v>0</v>
      </c>
      <c r="AD82">
        <v>0</v>
      </c>
      <c r="AE82">
        <v>1.55</v>
      </c>
      <c r="AF82">
        <v>0</v>
      </c>
      <c r="AG82">
        <v>47.98</v>
      </c>
      <c r="AH82">
        <v>47.98</v>
      </c>
      <c r="AI82">
        <v>5.76</v>
      </c>
      <c r="AJ82">
        <v>95.95</v>
      </c>
      <c r="AK82">
        <v>0</v>
      </c>
      <c r="AL82">
        <v>11.51</v>
      </c>
      <c r="AM82">
        <v>100</v>
      </c>
      <c r="AN82">
        <v>0</v>
      </c>
      <c r="AO82">
        <v>47.98</v>
      </c>
      <c r="AP82">
        <v>8.16</v>
      </c>
      <c r="AQ82">
        <v>0</v>
      </c>
      <c r="AR82">
        <v>0</v>
      </c>
      <c r="AS82">
        <v>0</v>
      </c>
      <c r="AT82">
        <v>0</v>
      </c>
      <c r="AU82">
        <v>6.72</v>
      </c>
      <c r="AV82">
        <v>50</v>
      </c>
      <c r="AW82">
        <v>18.23</v>
      </c>
      <c r="AX82">
        <v>0</v>
      </c>
      <c r="AY82">
        <v>0</v>
      </c>
      <c r="AZ82">
        <v>0</v>
      </c>
    </row>
    <row r="83" spans="7:52">
      <c r="G83" t="s">
        <v>125</v>
      </c>
      <c r="H83" s="73">
        <v>192.48999999999998</v>
      </c>
      <c r="I83" s="46">
        <v>0</v>
      </c>
      <c r="J83" s="46">
        <v>1.47</v>
      </c>
      <c r="K83" s="46">
        <v>107.96000000000001</v>
      </c>
      <c r="L83" s="46">
        <v>5.76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5.76</v>
      </c>
      <c r="X83">
        <v>0.57999999999999996</v>
      </c>
      <c r="Y83">
        <v>9.6</v>
      </c>
      <c r="Z83">
        <v>158.47999999999999</v>
      </c>
      <c r="AA83">
        <v>55</v>
      </c>
      <c r="AB83">
        <v>25</v>
      </c>
      <c r="AC83">
        <v>0</v>
      </c>
      <c r="AD83">
        <v>0</v>
      </c>
      <c r="AE83">
        <v>1.47</v>
      </c>
      <c r="AF83">
        <v>0</v>
      </c>
      <c r="AG83">
        <v>47.98</v>
      </c>
      <c r="AH83">
        <v>47.98</v>
      </c>
      <c r="AI83">
        <v>5.76</v>
      </c>
      <c r="AJ83">
        <v>95.95</v>
      </c>
      <c r="AK83">
        <v>0</v>
      </c>
      <c r="AL83">
        <v>11.51</v>
      </c>
      <c r="AM83">
        <v>0</v>
      </c>
      <c r="AN83">
        <v>0</v>
      </c>
      <c r="AO83">
        <v>47.98</v>
      </c>
      <c r="AP83">
        <v>8.16</v>
      </c>
      <c r="AQ83">
        <v>0</v>
      </c>
      <c r="AR83">
        <v>0</v>
      </c>
      <c r="AS83">
        <v>0</v>
      </c>
      <c r="AT83">
        <v>0</v>
      </c>
      <c r="AU83">
        <v>6.72</v>
      </c>
      <c r="AV83">
        <v>50</v>
      </c>
      <c r="AW83">
        <v>18.23</v>
      </c>
      <c r="AX83">
        <v>0</v>
      </c>
      <c r="AY83">
        <v>0</v>
      </c>
      <c r="AZ83">
        <v>0</v>
      </c>
    </row>
    <row r="84" spans="7:52">
      <c r="G84" t="s">
        <v>126</v>
      </c>
      <c r="H84" s="73">
        <v>192.48999999999998</v>
      </c>
      <c r="I84" s="46">
        <v>0</v>
      </c>
      <c r="J84" s="46">
        <v>1.47</v>
      </c>
      <c r="K84" s="46">
        <v>107.96000000000001</v>
      </c>
      <c r="L84" s="46">
        <v>5.76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5.76</v>
      </c>
      <c r="X84">
        <v>0.57999999999999996</v>
      </c>
      <c r="Y84">
        <v>9.6</v>
      </c>
      <c r="Z84">
        <v>158.47999999999999</v>
      </c>
      <c r="AA84">
        <v>55</v>
      </c>
      <c r="AB84">
        <v>25</v>
      </c>
      <c r="AC84">
        <v>0</v>
      </c>
      <c r="AD84">
        <v>0</v>
      </c>
      <c r="AE84">
        <v>1.47</v>
      </c>
      <c r="AF84">
        <v>0</v>
      </c>
      <c r="AG84">
        <v>47.98</v>
      </c>
      <c r="AH84">
        <v>47.98</v>
      </c>
      <c r="AI84">
        <v>5.76</v>
      </c>
      <c r="AJ84">
        <v>95.95</v>
      </c>
      <c r="AK84">
        <v>0</v>
      </c>
      <c r="AL84">
        <v>11.51</v>
      </c>
      <c r="AM84">
        <v>0</v>
      </c>
      <c r="AN84">
        <v>0</v>
      </c>
      <c r="AO84">
        <v>47.98</v>
      </c>
      <c r="AP84">
        <v>8.16</v>
      </c>
      <c r="AQ84">
        <v>0</v>
      </c>
      <c r="AR84">
        <v>0</v>
      </c>
      <c r="AS84">
        <v>0</v>
      </c>
      <c r="AT84">
        <v>0</v>
      </c>
      <c r="AU84">
        <v>6.72</v>
      </c>
      <c r="AV84">
        <v>50</v>
      </c>
      <c r="AW84">
        <v>18.23</v>
      </c>
      <c r="AX84">
        <v>0</v>
      </c>
      <c r="AY84">
        <v>0</v>
      </c>
      <c r="AZ84">
        <v>0</v>
      </c>
    </row>
    <row r="85" spans="7:52">
      <c r="G85" t="s">
        <v>127</v>
      </c>
      <c r="H85" s="73">
        <v>192.48999999999998</v>
      </c>
      <c r="I85" s="46">
        <v>0</v>
      </c>
      <c r="J85" s="46">
        <v>1.47</v>
      </c>
      <c r="K85" s="46">
        <v>107.96000000000001</v>
      </c>
      <c r="L85" s="46">
        <v>5.76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5.76</v>
      </c>
      <c r="X85">
        <v>0.57999999999999996</v>
      </c>
      <c r="Y85">
        <v>9.6</v>
      </c>
      <c r="Z85">
        <v>158.47999999999999</v>
      </c>
      <c r="AA85">
        <v>55</v>
      </c>
      <c r="AB85">
        <v>25</v>
      </c>
      <c r="AC85">
        <v>0</v>
      </c>
      <c r="AD85">
        <v>0</v>
      </c>
      <c r="AE85">
        <v>1.47</v>
      </c>
      <c r="AF85">
        <v>0</v>
      </c>
      <c r="AG85">
        <v>47.98</v>
      </c>
      <c r="AH85">
        <v>47.98</v>
      </c>
      <c r="AI85">
        <v>5.76</v>
      </c>
      <c r="AJ85">
        <v>95.95</v>
      </c>
      <c r="AK85">
        <v>0</v>
      </c>
      <c r="AL85">
        <v>11.51</v>
      </c>
      <c r="AM85">
        <v>0</v>
      </c>
      <c r="AN85">
        <v>0</v>
      </c>
      <c r="AO85">
        <v>47.98</v>
      </c>
      <c r="AP85">
        <v>8.16</v>
      </c>
      <c r="AQ85">
        <v>0</v>
      </c>
      <c r="AR85">
        <v>0</v>
      </c>
      <c r="AS85">
        <v>0</v>
      </c>
      <c r="AT85">
        <v>0</v>
      </c>
      <c r="AU85">
        <v>6.72</v>
      </c>
      <c r="AV85">
        <v>50</v>
      </c>
      <c r="AW85">
        <v>18.23</v>
      </c>
      <c r="AX85">
        <v>0</v>
      </c>
      <c r="AY85">
        <v>0</v>
      </c>
      <c r="AZ85">
        <v>0</v>
      </c>
    </row>
    <row r="86" spans="7:52">
      <c r="G86" t="s">
        <v>128</v>
      </c>
      <c r="H86" s="73">
        <v>192.48999999999998</v>
      </c>
      <c r="I86" s="46">
        <v>0</v>
      </c>
      <c r="J86" s="46">
        <v>1.47</v>
      </c>
      <c r="K86" s="46">
        <v>107.96000000000001</v>
      </c>
      <c r="L86" s="46">
        <v>5.76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5.76</v>
      </c>
      <c r="X86">
        <v>0.57999999999999996</v>
      </c>
      <c r="Y86">
        <v>9.6</v>
      </c>
      <c r="Z86">
        <v>158.47999999999999</v>
      </c>
      <c r="AA86">
        <v>55</v>
      </c>
      <c r="AB86">
        <v>25</v>
      </c>
      <c r="AC86">
        <v>0</v>
      </c>
      <c r="AD86">
        <v>0</v>
      </c>
      <c r="AE86">
        <v>1.47</v>
      </c>
      <c r="AF86">
        <v>0</v>
      </c>
      <c r="AG86">
        <v>47.98</v>
      </c>
      <c r="AH86">
        <v>47.98</v>
      </c>
      <c r="AI86">
        <v>5.76</v>
      </c>
      <c r="AJ86">
        <v>95.95</v>
      </c>
      <c r="AK86">
        <v>0</v>
      </c>
      <c r="AL86">
        <v>11.51</v>
      </c>
      <c r="AM86">
        <v>0</v>
      </c>
      <c r="AN86">
        <v>0</v>
      </c>
      <c r="AO86">
        <v>47.98</v>
      </c>
      <c r="AP86">
        <v>8.16</v>
      </c>
      <c r="AQ86">
        <v>0</v>
      </c>
      <c r="AR86">
        <v>0</v>
      </c>
      <c r="AS86">
        <v>0</v>
      </c>
      <c r="AT86">
        <v>0</v>
      </c>
      <c r="AU86">
        <v>6.72</v>
      </c>
      <c r="AV86">
        <v>50</v>
      </c>
      <c r="AW86">
        <v>18.23</v>
      </c>
      <c r="AX86">
        <v>0</v>
      </c>
      <c r="AY86">
        <v>0</v>
      </c>
      <c r="AZ86">
        <v>0</v>
      </c>
    </row>
    <row r="87" spans="7:52">
      <c r="G87" t="s">
        <v>129</v>
      </c>
      <c r="H87" s="73">
        <v>192.48999999999998</v>
      </c>
      <c r="I87" s="46">
        <v>0</v>
      </c>
      <c r="J87" s="46">
        <v>1.47</v>
      </c>
      <c r="K87" s="46">
        <v>107.96000000000001</v>
      </c>
      <c r="L87" s="46">
        <v>5.76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5.76</v>
      </c>
      <c r="X87">
        <v>0.57999999999999996</v>
      </c>
      <c r="Y87">
        <v>9.6</v>
      </c>
      <c r="Z87">
        <v>158.47999999999999</v>
      </c>
      <c r="AA87">
        <v>55</v>
      </c>
      <c r="AB87">
        <v>25</v>
      </c>
      <c r="AC87">
        <v>0</v>
      </c>
      <c r="AD87">
        <v>0</v>
      </c>
      <c r="AE87">
        <v>1.47</v>
      </c>
      <c r="AF87">
        <v>0</v>
      </c>
      <c r="AG87">
        <v>47.98</v>
      </c>
      <c r="AH87">
        <v>47.98</v>
      </c>
      <c r="AI87">
        <v>5.76</v>
      </c>
      <c r="AJ87">
        <v>95.95</v>
      </c>
      <c r="AK87">
        <v>0</v>
      </c>
      <c r="AL87">
        <v>11.51</v>
      </c>
      <c r="AM87">
        <v>0</v>
      </c>
      <c r="AN87">
        <v>0</v>
      </c>
      <c r="AO87">
        <v>47.98</v>
      </c>
      <c r="AP87">
        <v>8.16</v>
      </c>
      <c r="AQ87">
        <v>0</v>
      </c>
      <c r="AR87">
        <v>0</v>
      </c>
      <c r="AS87">
        <v>0</v>
      </c>
      <c r="AT87">
        <v>0</v>
      </c>
      <c r="AU87">
        <v>6.72</v>
      </c>
      <c r="AV87">
        <v>50</v>
      </c>
      <c r="AW87">
        <v>18.23</v>
      </c>
      <c r="AX87">
        <v>0</v>
      </c>
      <c r="AY87">
        <v>0</v>
      </c>
      <c r="AZ87">
        <v>0</v>
      </c>
    </row>
    <row r="88" spans="7:52">
      <c r="G88" t="s">
        <v>130</v>
      </c>
      <c r="H88" s="73">
        <v>192.48999999999998</v>
      </c>
      <c r="I88" s="46">
        <v>0</v>
      </c>
      <c r="J88" s="46">
        <v>1.47</v>
      </c>
      <c r="K88" s="46">
        <v>107.96000000000001</v>
      </c>
      <c r="L88" s="46">
        <v>5.76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5.76</v>
      </c>
      <c r="X88">
        <v>0.57999999999999996</v>
      </c>
      <c r="Y88">
        <v>9.6</v>
      </c>
      <c r="Z88">
        <v>158.47999999999999</v>
      </c>
      <c r="AA88">
        <v>55</v>
      </c>
      <c r="AB88">
        <v>25</v>
      </c>
      <c r="AC88">
        <v>0</v>
      </c>
      <c r="AD88">
        <v>0</v>
      </c>
      <c r="AE88">
        <v>1.47</v>
      </c>
      <c r="AF88">
        <v>0</v>
      </c>
      <c r="AG88">
        <v>47.98</v>
      </c>
      <c r="AH88">
        <v>47.98</v>
      </c>
      <c r="AI88">
        <v>5.76</v>
      </c>
      <c r="AJ88">
        <v>95.95</v>
      </c>
      <c r="AK88">
        <v>0</v>
      </c>
      <c r="AL88">
        <v>11.51</v>
      </c>
      <c r="AM88">
        <v>0</v>
      </c>
      <c r="AN88">
        <v>0</v>
      </c>
      <c r="AO88">
        <v>47.98</v>
      </c>
      <c r="AP88">
        <v>8.16</v>
      </c>
      <c r="AQ88">
        <v>0</v>
      </c>
      <c r="AR88">
        <v>0</v>
      </c>
      <c r="AS88">
        <v>0</v>
      </c>
      <c r="AT88">
        <v>0</v>
      </c>
      <c r="AU88">
        <v>6.72</v>
      </c>
      <c r="AV88">
        <v>50</v>
      </c>
      <c r="AW88">
        <v>18.23</v>
      </c>
      <c r="AX88">
        <v>0</v>
      </c>
      <c r="AY88">
        <v>0</v>
      </c>
      <c r="AZ88">
        <v>0</v>
      </c>
    </row>
    <row r="89" spans="7:52">
      <c r="G89" t="s">
        <v>131</v>
      </c>
      <c r="H89" s="73">
        <v>192.48999999999998</v>
      </c>
      <c r="I89" s="46">
        <v>0</v>
      </c>
      <c r="J89" s="46">
        <v>1.47</v>
      </c>
      <c r="K89" s="46">
        <v>107.96000000000001</v>
      </c>
      <c r="L89" s="46">
        <v>5.76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5.76</v>
      </c>
      <c r="X89">
        <v>0.57999999999999996</v>
      </c>
      <c r="Y89">
        <v>9.6</v>
      </c>
      <c r="Z89">
        <v>158.47999999999999</v>
      </c>
      <c r="AA89">
        <v>55</v>
      </c>
      <c r="AB89">
        <v>25</v>
      </c>
      <c r="AC89">
        <v>0</v>
      </c>
      <c r="AD89">
        <v>0</v>
      </c>
      <c r="AE89">
        <v>1.47</v>
      </c>
      <c r="AF89">
        <v>0</v>
      </c>
      <c r="AG89">
        <v>47.98</v>
      </c>
      <c r="AH89">
        <v>47.98</v>
      </c>
      <c r="AI89">
        <v>5.76</v>
      </c>
      <c r="AJ89">
        <v>95.95</v>
      </c>
      <c r="AK89">
        <v>0</v>
      </c>
      <c r="AL89">
        <v>11.51</v>
      </c>
      <c r="AM89">
        <v>0</v>
      </c>
      <c r="AN89">
        <v>0</v>
      </c>
      <c r="AO89">
        <v>47.98</v>
      </c>
      <c r="AP89">
        <v>8.16</v>
      </c>
      <c r="AQ89">
        <v>0</v>
      </c>
      <c r="AR89">
        <v>0</v>
      </c>
      <c r="AS89">
        <v>0</v>
      </c>
      <c r="AT89">
        <v>0</v>
      </c>
      <c r="AU89">
        <v>6.72</v>
      </c>
      <c r="AV89">
        <v>50</v>
      </c>
      <c r="AW89">
        <v>18.23</v>
      </c>
      <c r="AX89">
        <v>0</v>
      </c>
      <c r="AY89">
        <v>0</v>
      </c>
      <c r="AZ89">
        <v>0</v>
      </c>
    </row>
    <row r="90" spans="7:52">
      <c r="G90" t="s">
        <v>132</v>
      </c>
      <c r="H90" s="73">
        <v>192.48999999999998</v>
      </c>
      <c r="I90" s="46">
        <v>0</v>
      </c>
      <c r="J90" s="46">
        <v>1.47</v>
      </c>
      <c r="K90" s="46">
        <v>107.96000000000001</v>
      </c>
      <c r="L90" s="46">
        <v>5.76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5.76</v>
      </c>
      <c r="X90">
        <v>0.57999999999999996</v>
      </c>
      <c r="Y90">
        <v>9.6</v>
      </c>
      <c r="Z90">
        <v>158.47999999999999</v>
      </c>
      <c r="AA90">
        <v>55</v>
      </c>
      <c r="AB90">
        <v>25</v>
      </c>
      <c r="AC90">
        <v>0</v>
      </c>
      <c r="AD90">
        <v>0</v>
      </c>
      <c r="AE90">
        <v>1.47</v>
      </c>
      <c r="AF90">
        <v>0</v>
      </c>
      <c r="AG90">
        <v>47.98</v>
      </c>
      <c r="AH90">
        <v>47.98</v>
      </c>
      <c r="AI90">
        <v>5.76</v>
      </c>
      <c r="AJ90">
        <v>95.95</v>
      </c>
      <c r="AK90">
        <v>0</v>
      </c>
      <c r="AL90">
        <v>11.51</v>
      </c>
      <c r="AM90">
        <v>0</v>
      </c>
      <c r="AN90">
        <v>0</v>
      </c>
      <c r="AO90">
        <v>47.98</v>
      </c>
      <c r="AP90">
        <v>8.16</v>
      </c>
      <c r="AQ90">
        <v>0</v>
      </c>
      <c r="AR90">
        <v>0</v>
      </c>
      <c r="AS90">
        <v>0</v>
      </c>
      <c r="AT90">
        <v>0</v>
      </c>
      <c r="AU90">
        <v>6.72</v>
      </c>
      <c r="AV90">
        <v>50</v>
      </c>
      <c r="AW90">
        <v>18.23</v>
      </c>
      <c r="AX90">
        <v>0</v>
      </c>
      <c r="AY90">
        <v>0</v>
      </c>
      <c r="AZ90">
        <v>0</v>
      </c>
    </row>
    <row r="91" spans="7:52">
      <c r="G91" t="s">
        <v>133</v>
      </c>
      <c r="H91" s="73">
        <v>192.39</v>
      </c>
      <c r="I91" s="46">
        <v>0</v>
      </c>
      <c r="J91" s="46">
        <v>1.55</v>
      </c>
      <c r="K91" s="46">
        <v>107.96000000000001</v>
      </c>
      <c r="L91" s="46">
        <v>5.76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5.76</v>
      </c>
      <c r="X91">
        <v>0.48</v>
      </c>
      <c r="Y91">
        <v>9.6</v>
      </c>
      <c r="Z91">
        <v>0</v>
      </c>
      <c r="AA91">
        <v>55</v>
      </c>
      <c r="AB91">
        <v>0</v>
      </c>
      <c r="AC91">
        <v>0</v>
      </c>
      <c r="AD91">
        <v>0</v>
      </c>
      <c r="AE91">
        <v>1.55</v>
      </c>
      <c r="AF91">
        <v>0</v>
      </c>
      <c r="AG91">
        <v>47.98</v>
      </c>
      <c r="AH91">
        <v>47.98</v>
      </c>
      <c r="AI91">
        <v>5.76</v>
      </c>
      <c r="AJ91">
        <v>95.95</v>
      </c>
      <c r="AK91">
        <v>0</v>
      </c>
      <c r="AL91">
        <v>11.51</v>
      </c>
      <c r="AM91">
        <v>0</v>
      </c>
      <c r="AN91">
        <v>59.55</v>
      </c>
      <c r="AO91">
        <v>47.98</v>
      </c>
      <c r="AP91">
        <v>8.16</v>
      </c>
      <c r="AQ91">
        <v>0</v>
      </c>
      <c r="AR91">
        <v>158.47999999999999</v>
      </c>
      <c r="AS91">
        <v>0</v>
      </c>
      <c r="AT91">
        <v>0</v>
      </c>
      <c r="AU91">
        <v>6.72</v>
      </c>
      <c r="AV91">
        <v>50</v>
      </c>
      <c r="AW91">
        <v>18.23</v>
      </c>
      <c r="AX91">
        <v>25.49</v>
      </c>
      <c r="AY91">
        <v>0</v>
      </c>
      <c r="AZ91">
        <v>0</v>
      </c>
    </row>
    <row r="92" spans="7:52">
      <c r="G92" t="s">
        <v>134</v>
      </c>
      <c r="H92" s="73">
        <v>192.39</v>
      </c>
      <c r="I92" s="46">
        <v>0</v>
      </c>
      <c r="J92" s="46">
        <v>1.55</v>
      </c>
      <c r="K92" s="46">
        <v>107.96000000000001</v>
      </c>
      <c r="L92" s="46">
        <v>5.76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5.76</v>
      </c>
      <c r="X92">
        <v>0.48</v>
      </c>
      <c r="Y92">
        <v>9.6</v>
      </c>
      <c r="Z92">
        <v>0</v>
      </c>
      <c r="AA92">
        <v>55</v>
      </c>
      <c r="AB92">
        <v>0</v>
      </c>
      <c r="AC92">
        <v>0</v>
      </c>
      <c r="AD92">
        <v>0</v>
      </c>
      <c r="AE92">
        <v>1.55</v>
      </c>
      <c r="AF92">
        <v>0</v>
      </c>
      <c r="AG92">
        <v>47.98</v>
      </c>
      <c r="AH92">
        <v>47.98</v>
      </c>
      <c r="AI92">
        <v>5.76</v>
      </c>
      <c r="AJ92">
        <v>95.95</v>
      </c>
      <c r="AK92">
        <v>0</v>
      </c>
      <c r="AL92">
        <v>11.51</v>
      </c>
      <c r="AM92">
        <v>0</v>
      </c>
      <c r="AN92">
        <v>59.55</v>
      </c>
      <c r="AO92">
        <v>47.98</v>
      </c>
      <c r="AP92">
        <v>8.16</v>
      </c>
      <c r="AQ92">
        <v>0</v>
      </c>
      <c r="AR92">
        <v>158.47999999999999</v>
      </c>
      <c r="AS92">
        <v>0</v>
      </c>
      <c r="AT92">
        <v>0</v>
      </c>
      <c r="AU92">
        <v>6.72</v>
      </c>
      <c r="AV92">
        <v>50</v>
      </c>
      <c r="AW92">
        <v>18.23</v>
      </c>
      <c r="AX92">
        <v>25.49</v>
      </c>
      <c r="AY92">
        <v>0</v>
      </c>
      <c r="AZ92">
        <v>0</v>
      </c>
    </row>
    <row r="93" spans="7:52">
      <c r="G93" t="s">
        <v>135</v>
      </c>
      <c r="H93" s="73">
        <v>192.39</v>
      </c>
      <c r="I93" s="46">
        <v>0</v>
      </c>
      <c r="J93" s="46">
        <v>1.55</v>
      </c>
      <c r="K93" s="46">
        <v>107.96000000000001</v>
      </c>
      <c r="L93" s="46">
        <v>5.76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5.76</v>
      </c>
      <c r="X93">
        <v>0.48</v>
      </c>
      <c r="Y93">
        <v>9.6</v>
      </c>
      <c r="Z93">
        <v>0</v>
      </c>
      <c r="AA93">
        <v>55</v>
      </c>
      <c r="AB93">
        <v>0</v>
      </c>
      <c r="AC93">
        <v>0</v>
      </c>
      <c r="AD93">
        <v>0</v>
      </c>
      <c r="AE93">
        <v>1.55</v>
      </c>
      <c r="AF93">
        <v>0</v>
      </c>
      <c r="AG93">
        <v>47.98</v>
      </c>
      <c r="AH93">
        <v>47.98</v>
      </c>
      <c r="AI93">
        <v>5.76</v>
      </c>
      <c r="AJ93">
        <v>95.95</v>
      </c>
      <c r="AK93">
        <v>0</v>
      </c>
      <c r="AL93">
        <v>11.51</v>
      </c>
      <c r="AM93">
        <v>0</v>
      </c>
      <c r="AN93">
        <v>59.55</v>
      </c>
      <c r="AO93">
        <v>47.98</v>
      </c>
      <c r="AP93">
        <v>8.16</v>
      </c>
      <c r="AQ93">
        <v>0</v>
      </c>
      <c r="AR93">
        <v>158.47999999999999</v>
      </c>
      <c r="AS93">
        <v>0</v>
      </c>
      <c r="AT93">
        <v>0</v>
      </c>
      <c r="AU93">
        <v>6.72</v>
      </c>
      <c r="AV93">
        <v>50</v>
      </c>
      <c r="AW93">
        <v>18.23</v>
      </c>
      <c r="AX93">
        <v>25.49</v>
      </c>
      <c r="AY93">
        <v>0</v>
      </c>
      <c r="AZ93">
        <v>0</v>
      </c>
    </row>
    <row r="94" spans="7:52">
      <c r="G94" t="s">
        <v>136</v>
      </c>
      <c r="H94" s="73">
        <v>192.39</v>
      </c>
      <c r="I94" s="46">
        <v>0</v>
      </c>
      <c r="J94" s="46">
        <v>1.55</v>
      </c>
      <c r="K94" s="46">
        <v>107.96000000000001</v>
      </c>
      <c r="L94" s="46">
        <v>5.76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5.76</v>
      </c>
      <c r="X94">
        <v>0.48</v>
      </c>
      <c r="Y94">
        <v>9.6</v>
      </c>
      <c r="Z94">
        <v>0</v>
      </c>
      <c r="AA94">
        <v>55</v>
      </c>
      <c r="AB94">
        <v>0</v>
      </c>
      <c r="AC94">
        <v>0</v>
      </c>
      <c r="AD94">
        <v>0</v>
      </c>
      <c r="AE94">
        <v>1.55</v>
      </c>
      <c r="AF94">
        <v>0</v>
      </c>
      <c r="AG94">
        <v>47.98</v>
      </c>
      <c r="AH94">
        <v>47.98</v>
      </c>
      <c r="AI94">
        <v>5.76</v>
      </c>
      <c r="AJ94">
        <v>95.95</v>
      </c>
      <c r="AK94">
        <v>0</v>
      </c>
      <c r="AL94">
        <v>11.51</v>
      </c>
      <c r="AM94">
        <v>0</v>
      </c>
      <c r="AN94">
        <v>59.55</v>
      </c>
      <c r="AO94">
        <v>47.98</v>
      </c>
      <c r="AP94">
        <v>8.16</v>
      </c>
      <c r="AQ94">
        <v>0</v>
      </c>
      <c r="AR94">
        <v>158.47999999999999</v>
      </c>
      <c r="AS94">
        <v>0</v>
      </c>
      <c r="AT94">
        <v>0</v>
      </c>
      <c r="AU94">
        <v>6.72</v>
      </c>
      <c r="AV94">
        <v>50</v>
      </c>
      <c r="AW94">
        <v>18.23</v>
      </c>
      <c r="AX94">
        <v>25.49</v>
      </c>
      <c r="AY94">
        <v>0</v>
      </c>
      <c r="AZ94">
        <v>0</v>
      </c>
    </row>
    <row r="95" spans="7:52">
      <c r="G95" t="s">
        <v>137</v>
      </c>
      <c r="H95" s="73">
        <v>192.39</v>
      </c>
      <c r="I95" s="46">
        <v>0</v>
      </c>
      <c r="J95" s="46">
        <v>1.55</v>
      </c>
      <c r="K95" s="46">
        <v>107.96000000000001</v>
      </c>
      <c r="L95" s="46">
        <v>5.76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5.76</v>
      </c>
      <c r="X95">
        <v>0.48</v>
      </c>
      <c r="Y95">
        <v>9.6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1.55</v>
      </c>
      <c r="AF95">
        <v>0</v>
      </c>
      <c r="AG95">
        <v>47.98</v>
      </c>
      <c r="AH95">
        <v>47.98</v>
      </c>
      <c r="AI95">
        <v>5.76</v>
      </c>
      <c r="AJ95">
        <v>95.95</v>
      </c>
      <c r="AK95">
        <v>0</v>
      </c>
      <c r="AL95">
        <v>11.51</v>
      </c>
      <c r="AM95">
        <v>0</v>
      </c>
      <c r="AN95">
        <v>59.55</v>
      </c>
      <c r="AO95">
        <v>47.98</v>
      </c>
      <c r="AP95">
        <v>8.16</v>
      </c>
      <c r="AQ95">
        <v>0</v>
      </c>
      <c r="AR95">
        <v>158.47999999999999</v>
      </c>
      <c r="AS95">
        <v>0</v>
      </c>
      <c r="AT95">
        <v>0</v>
      </c>
      <c r="AU95">
        <v>6.72</v>
      </c>
      <c r="AV95">
        <v>50</v>
      </c>
      <c r="AW95">
        <v>18.23</v>
      </c>
      <c r="AX95">
        <v>25.49</v>
      </c>
      <c r="AY95">
        <v>0</v>
      </c>
      <c r="AZ95">
        <v>0</v>
      </c>
    </row>
    <row r="96" spans="7:52">
      <c r="G96" t="s">
        <v>138</v>
      </c>
      <c r="H96" s="73">
        <v>192.39</v>
      </c>
      <c r="I96" s="46">
        <v>0</v>
      </c>
      <c r="J96" s="46">
        <v>1.55</v>
      </c>
      <c r="K96" s="46">
        <v>107.96000000000001</v>
      </c>
      <c r="L96" s="46">
        <v>5.76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5.76</v>
      </c>
      <c r="X96">
        <v>0.48</v>
      </c>
      <c r="Y96">
        <v>9.6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1.55</v>
      </c>
      <c r="AF96">
        <v>0</v>
      </c>
      <c r="AG96">
        <v>47.98</v>
      </c>
      <c r="AH96">
        <v>47.98</v>
      </c>
      <c r="AI96">
        <v>5.76</v>
      </c>
      <c r="AJ96">
        <v>95.95</v>
      </c>
      <c r="AK96">
        <v>0</v>
      </c>
      <c r="AL96">
        <v>11.51</v>
      </c>
      <c r="AM96">
        <v>0</v>
      </c>
      <c r="AN96">
        <v>59.55</v>
      </c>
      <c r="AO96">
        <v>47.98</v>
      </c>
      <c r="AP96">
        <v>8.16</v>
      </c>
      <c r="AQ96">
        <v>0</v>
      </c>
      <c r="AR96">
        <v>158.47999999999999</v>
      </c>
      <c r="AS96">
        <v>0</v>
      </c>
      <c r="AT96">
        <v>0</v>
      </c>
      <c r="AU96">
        <v>6.72</v>
      </c>
      <c r="AV96">
        <v>50</v>
      </c>
      <c r="AW96">
        <v>18.23</v>
      </c>
      <c r="AX96">
        <v>25.49</v>
      </c>
      <c r="AY96">
        <v>0</v>
      </c>
      <c r="AZ96">
        <v>0</v>
      </c>
    </row>
    <row r="97" spans="1:133">
      <c r="G97" t="s">
        <v>139</v>
      </c>
      <c r="H97" s="73">
        <v>192.39</v>
      </c>
      <c r="I97" s="46">
        <v>0</v>
      </c>
      <c r="J97" s="46">
        <v>1.55</v>
      </c>
      <c r="K97" s="46">
        <v>107.96000000000001</v>
      </c>
      <c r="L97" s="46">
        <v>5.76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5.76</v>
      </c>
      <c r="X97">
        <v>0.48</v>
      </c>
      <c r="Y97">
        <v>9.6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1.55</v>
      </c>
      <c r="AF97">
        <v>0</v>
      </c>
      <c r="AG97">
        <v>47.98</v>
      </c>
      <c r="AH97">
        <v>47.98</v>
      </c>
      <c r="AI97">
        <v>5.76</v>
      </c>
      <c r="AJ97">
        <v>95.95</v>
      </c>
      <c r="AK97">
        <v>0</v>
      </c>
      <c r="AL97">
        <v>11.51</v>
      </c>
      <c r="AM97">
        <v>0</v>
      </c>
      <c r="AN97">
        <v>59.55</v>
      </c>
      <c r="AO97">
        <v>47.98</v>
      </c>
      <c r="AP97">
        <v>8.16</v>
      </c>
      <c r="AQ97">
        <v>0</v>
      </c>
      <c r="AR97">
        <v>158.47999999999999</v>
      </c>
      <c r="AS97">
        <v>0</v>
      </c>
      <c r="AT97">
        <v>0</v>
      </c>
      <c r="AU97">
        <v>6.72</v>
      </c>
      <c r="AV97">
        <v>50</v>
      </c>
      <c r="AW97">
        <v>18.23</v>
      </c>
      <c r="AX97">
        <v>25.49</v>
      </c>
      <c r="AY97">
        <v>0</v>
      </c>
      <c r="AZ97">
        <v>0</v>
      </c>
    </row>
    <row r="98" spans="1:133">
      <c r="G98" t="s">
        <v>140</v>
      </c>
      <c r="H98" s="73">
        <v>192.39</v>
      </c>
      <c r="I98" s="46">
        <v>0</v>
      </c>
      <c r="J98" s="46">
        <v>1.55</v>
      </c>
      <c r="K98" s="46">
        <v>107.96000000000001</v>
      </c>
      <c r="L98" s="46">
        <v>5.76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5.76</v>
      </c>
      <c r="X98">
        <v>0.48</v>
      </c>
      <c r="Y98">
        <v>9.6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1.55</v>
      </c>
      <c r="AF98">
        <v>0</v>
      </c>
      <c r="AG98">
        <v>47.98</v>
      </c>
      <c r="AH98">
        <v>47.98</v>
      </c>
      <c r="AI98">
        <v>5.76</v>
      </c>
      <c r="AJ98">
        <v>95.95</v>
      </c>
      <c r="AK98">
        <v>0</v>
      </c>
      <c r="AL98">
        <v>11.51</v>
      </c>
      <c r="AM98">
        <v>0</v>
      </c>
      <c r="AN98">
        <v>59.55</v>
      </c>
      <c r="AO98">
        <v>47.98</v>
      </c>
      <c r="AP98">
        <v>8.16</v>
      </c>
      <c r="AQ98">
        <v>0</v>
      </c>
      <c r="AR98">
        <v>158.47999999999999</v>
      </c>
      <c r="AS98">
        <v>0</v>
      </c>
      <c r="AT98">
        <v>0</v>
      </c>
      <c r="AU98">
        <v>6.72</v>
      </c>
      <c r="AV98">
        <v>50</v>
      </c>
      <c r="AW98">
        <v>18.23</v>
      </c>
      <c r="AX98">
        <v>25.49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7.0808625000000065</v>
      </c>
      <c r="I99" s="69">
        <f t="shared" ref="I99:BU99" si="1">SUM(I3:I98)/4000</f>
        <v>0.14393</v>
      </c>
      <c r="J99" s="69">
        <f t="shared" si="1"/>
        <v>3.6239999999999994E-2</v>
      </c>
      <c r="K99" s="69">
        <f t="shared" si="1"/>
        <v>2.8297999999999934</v>
      </c>
      <c r="L99" s="69">
        <f t="shared" si="1"/>
        <v>0.15834499999999993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0.13823999999999986</v>
      </c>
      <c r="X99">
        <f t="shared" si="1"/>
        <v>1.3889999999999982E-2</v>
      </c>
      <c r="Y99">
        <f t="shared" si="1"/>
        <v>0.23040000000000038</v>
      </c>
      <c r="Z99">
        <f t="shared" si="1"/>
        <v>0.95087999999999995</v>
      </c>
      <c r="AA99">
        <f t="shared" si="1"/>
        <v>0.27500000000000002</v>
      </c>
      <c r="AB99">
        <f t="shared" si="1"/>
        <v>0.1</v>
      </c>
      <c r="AC99">
        <f t="shared" si="1"/>
        <v>2.0105000000000008E-2</v>
      </c>
      <c r="AD99">
        <f t="shared" si="1"/>
        <v>0.14393</v>
      </c>
      <c r="AE99">
        <f t="shared" si="1"/>
        <v>3.6239999999999994E-2</v>
      </c>
      <c r="AF99">
        <f t="shared" si="1"/>
        <v>0.48551249999999996</v>
      </c>
      <c r="AG99">
        <f t="shared" si="1"/>
        <v>1.151519999999999</v>
      </c>
      <c r="AH99">
        <f t="shared" si="1"/>
        <v>1.151519999999999</v>
      </c>
      <c r="AI99">
        <f t="shared" si="1"/>
        <v>0.13823999999999986</v>
      </c>
      <c r="AJ99">
        <f t="shared" si="1"/>
        <v>2.3027999999999991</v>
      </c>
      <c r="AK99">
        <f t="shared" si="1"/>
        <v>0.91535999999999984</v>
      </c>
      <c r="AL99">
        <f t="shared" si="1"/>
        <v>0.27623999999999982</v>
      </c>
      <c r="AM99">
        <f t="shared" si="1"/>
        <v>1.25</v>
      </c>
      <c r="AN99">
        <f t="shared" si="1"/>
        <v>0.47639999999999977</v>
      </c>
      <c r="AO99">
        <f t="shared" si="1"/>
        <v>1.151519999999999</v>
      </c>
      <c r="AP99">
        <f t="shared" si="1"/>
        <v>0.19583999999999993</v>
      </c>
      <c r="AQ99">
        <f t="shared" si="1"/>
        <v>0.37901000000000001</v>
      </c>
      <c r="AR99">
        <f t="shared" si="1"/>
        <v>3.8204399999999943</v>
      </c>
      <c r="AS99">
        <f t="shared" si="1"/>
        <v>0.51335000000000008</v>
      </c>
      <c r="AT99">
        <f t="shared" si="1"/>
        <v>0.16789999999999999</v>
      </c>
      <c r="AU99">
        <f t="shared" si="1"/>
        <v>0.16128000000000037</v>
      </c>
      <c r="AV99">
        <f t="shared" si="1"/>
        <v>1.2</v>
      </c>
      <c r="AW99">
        <f t="shared" si="1"/>
        <v>0.4375200000000003</v>
      </c>
      <c r="AX99">
        <f t="shared" si="1"/>
        <v>0.20392000000000005</v>
      </c>
      <c r="AY99">
        <f t="shared" si="1"/>
        <v>0.11310250000000006</v>
      </c>
      <c r="AZ99">
        <f t="shared" si="1"/>
        <v>0.12565749999999995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541</v>
      </c>
      <c r="X100" t="s">
        <v>530</v>
      </c>
      <c r="Y100" t="s">
        <v>534</v>
      </c>
      <c r="Z100" t="s">
        <v>536</v>
      </c>
      <c r="AA100" t="s">
        <v>532</v>
      </c>
      <c r="AB100" t="s">
        <v>539</v>
      </c>
      <c r="AC100" t="s">
        <v>538</v>
      </c>
      <c r="AD100" t="s">
        <v>580</v>
      </c>
      <c r="AE100" t="s">
        <v>582</v>
      </c>
      <c r="AF100" t="s">
        <v>553</v>
      </c>
      <c r="AG100" t="s">
        <v>543</v>
      </c>
      <c r="AH100" t="s">
        <v>574</v>
      </c>
      <c r="AI100" t="s">
        <v>546</v>
      </c>
      <c r="AJ100" t="s">
        <v>564</v>
      </c>
      <c r="AK100" t="s">
        <v>566</v>
      </c>
      <c r="AL100" t="s">
        <v>568</v>
      </c>
      <c r="AM100" t="s">
        <v>559</v>
      </c>
      <c r="AN100" t="s">
        <v>549</v>
      </c>
      <c r="AO100" t="s">
        <v>555</v>
      </c>
      <c r="AP100" t="s">
        <v>573</v>
      </c>
      <c r="AQ100" t="s">
        <v>548</v>
      </c>
      <c r="AR100" t="s">
        <v>544</v>
      </c>
      <c r="AS100" t="s">
        <v>576</v>
      </c>
      <c r="AT100" t="s">
        <v>551</v>
      </c>
      <c r="AU100" t="s">
        <v>557</v>
      </c>
      <c r="AV100" t="s">
        <v>578</v>
      </c>
      <c r="AW100" t="s">
        <v>571</v>
      </c>
      <c r="AX100" t="s">
        <v>569</v>
      </c>
      <c r="AY100" t="s">
        <v>561</v>
      </c>
      <c r="AZ100" t="s">
        <v>562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68.13</v>
      </c>
      <c r="I3" s="53">
        <v>0</v>
      </c>
      <c r="J3" s="53">
        <v>0</v>
      </c>
      <c r="K3" s="53">
        <v>0</v>
      </c>
      <c r="L3" s="53">
        <v>16.309999999999999</v>
      </c>
      <c r="M3" s="72">
        <v>0</v>
      </c>
      <c r="N3" s="71">
        <v>0</v>
      </c>
      <c r="O3" s="53">
        <v>0</v>
      </c>
      <c r="P3" s="53">
        <v>-44</v>
      </c>
      <c r="Q3" s="53">
        <v>-11</v>
      </c>
      <c r="R3" s="53">
        <v>0</v>
      </c>
      <c r="S3" s="72">
        <v>0</v>
      </c>
      <c r="U3" s="73">
        <v>-55</v>
      </c>
      <c r="V3" s="74">
        <v>84.44</v>
      </c>
      <c r="W3">
        <v>68.13</v>
      </c>
      <c r="X3">
        <v>0</v>
      </c>
      <c r="Y3">
        <v>16.309999999999999</v>
      </c>
      <c r="Z3">
        <v>-11</v>
      </c>
      <c r="AA3">
        <v>0</v>
      </c>
      <c r="AB3">
        <v>-44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13.43</v>
      </c>
      <c r="I4" s="46">
        <v>0</v>
      </c>
      <c r="J4" s="46">
        <v>0</v>
      </c>
      <c r="K4" s="46">
        <v>0</v>
      </c>
      <c r="L4" s="46">
        <v>15.36</v>
      </c>
      <c r="M4" s="74">
        <v>0</v>
      </c>
      <c r="N4" s="73">
        <v>0</v>
      </c>
      <c r="O4" s="46">
        <v>0</v>
      </c>
      <c r="P4" s="46">
        <v>-37</v>
      </c>
      <c r="Q4" s="46">
        <v>-15</v>
      </c>
      <c r="R4" s="46">
        <v>0</v>
      </c>
      <c r="S4" s="74">
        <v>0</v>
      </c>
      <c r="U4" s="73">
        <v>-52</v>
      </c>
      <c r="V4" s="74">
        <v>28.78</v>
      </c>
      <c r="W4">
        <v>13.43</v>
      </c>
      <c r="X4">
        <v>0</v>
      </c>
      <c r="Y4">
        <v>15.36</v>
      </c>
      <c r="Z4">
        <v>-15</v>
      </c>
      <c r="AA4">
        <v>0</v>
      </c>
      <c r="AB4">
        <v>-37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15.35</v>
      </c>
      <c r="M5" s="74">
        <v>0</v>
      </c>
      <c r="N5" s="73">
        <v>-39</v>
      </c>
      <c r="O5" s="46">
        <v>0</v>
      </c>
      <c r="P5" s="46">
        <v>-32</v>
      </c>
      <c r="Q5" s="46">
        <v>-17</v>
      </c>
      <c r="R5" s="46">
        <v>0</v>
      </c>
      <c r="S5" s="74">
        <v>0</v>
      </c>
      <c r="U5" s="73">
        <v>-88</v>
      </c>
      <c r="V5" s="74">
        <v>15.35</v>
      </c>
      <c r="W5">
        <v>-39</v>
      </c>
      <c r="X5">
        <v>0</v>
      </c>
      <c r="Y5">
        <v>15.35</v>
      </c>
      <c r="Z5">
        <v>-17</v>
      </c>
      <c r="AA5">
        <v>0</v>
      </c>
      <c r="AB5">
        <v>-32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15.35</v>
      </c>
      <c r="M6" s="74">
        <v>0</v>
      </c>
      <c r="N6" s="73">
        <v>-45</v>
      </c>
      <c r="O6" s="46">
        <v>0</v>
      </c>
      <c r="P6" s="46">
        <v>-31</v>
      </c>
      <c r="Q6" s="46">
        <v>-19</v>
      </c>
      <c r="R6" s="46">
        <v>0</v>
      </c>
      <c r="S6" s="74">
        <v>0</v>
      </c>
      <c r="U6" s="73">
        <v>-95</v>
      </c>
      <c r="V6" s="74">
        <v>15.35</v>
      </c>
      <c r="W6">
        <v>-45</v>
      </c>
      <c r="X6">
        <v>0</v>
      </c>
      <c r="Y6">
        <v>15.35</v>
      </c>
      <c r="Z6">
        <v>-19</v>
      </c>
      <c r="AA6">
        <v>0</v>
      </c>
      <c r="AB6">
        <v>-31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14.3</v>
      </c>
      <c r="M7" s="74">
        <v>0</v>
      </c>
      <c r="N7" s="73">
        <v>-47</v>
      </c>
      <c r="O7" s="46">
        <v>0</v>
      </c>
      <c r="P7" s="46">
        <v>-31</v>
      </c>
      <c r="Q7" s="46">
        <v>-20</v>
      </c>
      <c r="R7" s="46">
        <v>0</v>
      </c>
      <c r="S7" s="74">
        <v>0</v>
      </c>
      <c r="U7" s="73">
        <v>-98</v>
      </c>
      <c r="V7" s="74">
        <v>14.3</v>
      </c>
      <c r="W7">
        <v>-47</v>
      </c>
      <c r="X7">
        <v>0</v>
      </c>
      <c r="Y7">
        <v>14.3</v>
      </c>
      <c r="Z7">
        <v>-20</v>
      </c>
      <c r="AA7">
        <v>0</v>
      </c>
      <c r="AB7">
        <v>-31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14.3</v>
      </c>
      <c r="M8" s="74">
        <v>0</v>
      </c>
      <c r="N8" s="73">
        <v>-53</v>
      </c>
      <c r="O8" s="46">
        <v>0</v>
      </c>
      <c r="P8" s="46">
        <v>-31</v>
      </c>
      <c r="Q8" s="46">
        <v>-21</v>
      </c>
      <c r="R8" s="46">
        <v>0</v>
      </c>
      <c r="S8" s="74">
        <v>0</v>
      </c>
      <c r="U8" s="73">
        <v>-105</v>
      </c>
      <c r="V8" s="74">
        <v>14.3</v>
      </c>
      <c r="W8">
        <v>-53</v>
      </c>
      <c r="X8">
        <v>0</v>
      </c>
      <c r="Y8">
        <v>14.3</v>
      </c>
      <c r="Z8">
        <v>-21</v>
      </c>
      <c r="AA8">
        <v>0</v>
      </c>
      <c r="AB8">
        <v>-31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13.91</v>
      </c>
      <c r="M9" s="74">
        <v>0</v>
      </c>
      <c r="N9" s="73">
        <v>-7</v>
      </c>
      <c r="O9" s="46">
        <v>0</v>
      </c>
      <c r="P9" s="46">
        <v>-50</v>
      </c>
      <c r="Q9" s="46">
        <v>-23</v>
      </c>
      <c r="R9" s="46">
        <v>0</v>
      </c>
      <c r="S9" s="74">
        <v>0</v>
      </c>
      <c r="U9" s="73">
        <v>-80</v>
      </c>
      <c r="V9" s="74">
        <v>13.91</v>
      </c>
      <c r="W9">
        <v>-7</v>
      </c>
      <c r="X9">
        <v>0</v>
      </c>
      <c r="Y9">
        <v>13.91</v>
      </c>
      <c r="Z9">
        <v>-23</v>
      </c>
      <c r="AA9">
        <v>0</v>
      </c>
      <c r="AB9">
        <v>-50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13.62</v>
      </c>
      <c r="M10" s="74">
        <v>0</v>
      </c>
      <c r="N10" s="73">
        <v>-8</v>
      </c>
      <c r="O10" s="46">
        <v>0</v>
      </c>
      <c r="P10" s="46">
        <v>-50</v>
      </c>
      <c r="Q10" s="46">
        <v>-23</v>
      </c>
      <c r="R10" s="46">
        <v>0</v>
      </c>
      <c r="S10" s="74">
        <v>0</v>
      </c>
      <c r="U10" s="73">
        <v>-81</v>
      </c>
      <c r="V10" s="74">
        <v>13.62</v>
      </c>
      <c r="W10">
        <v>-8</v>
      </c>
      <c r="X10">
        <v>0</v>
      </c>
      <c r="Y10">
        <v>13.62</v>
      </c>
      <c r="Z10">
        <v>-23</v>
      </c>
      <c r="AA10">
        <v>0</v>
      </c>
      <c r="AB10">
        <v>-50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13.62</v>
      </c>
      <c r="M11" s="74">
        <v>0</v>
      </c>
      <c r="N11" s="73">
        <v>-11</v>
      </c>
      <c r="O11" s="46">
        <v>0</v>
      </c>
      <c r="P11" s="46">
        <v>-32</v>
      </c>
      <c r="Q11" s="46">
        <v>-24</v>
      </c>
      <c r="R11" s="46">
        <v>0</v>
      </c>
      <c r="S11" s="74">
        <v>0</v>
      </c>
      <c r="U11" s="73">
        <v>-67</v>
      </c>
      <c r="V11" s="74">
        <v>13.62</v>
      </c>
      <c r="W11">
        <v>-11</v>
      </c>
      <c r="X11">
        <v>0</v>
      </c>
      <c r="Y11">
        <v>13.62</v>
      </c>
      <c r="Z11">
        <v>-24</v>
      </c>
      <c r="AA11">
        <v>0</v>
      </c>
      <c r="AB11">
        <v>-32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13.53</v>
      </c>
      <c r="M12" s="74">
        <v>0</v>
      </c>
      <c r="N12" s="73">
        <v>-10</v>
      </c>
      <c r="O12" s="46">
        <v>0</v>
      </c>
      <c r="P12" s="46">
        <v>-32</v>
      </c>
      <c r="Q12" s="46">
        <v>-25</v>
      </c>
      <c r="R12" s="46">
        <v>0</v>
      </c>
      <c r="S12" s="74">
        <v>0</v>
      </c>
      <c r="U12" s="73">
        <v>-67</v>
      </c>
      <c r="V12" s="74">
        <v>13.53</v>
      </c>
      <c r="W12">
        <v>-10</v>
      </c>
      <c r="X12">
        <v>0</v>
      </c>
      <c r="Y12">
        <v>13.53</v>
      </c>
      <c r="Z12">
        <v>-25</v>
      </c>
      <c r="AA12">
        <v>0</v>
      </c>
      <c r="AB12">
        <v>-32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13.43</v>
      </c>
      <c r="M13" s="74">
        <v>0</v>
      </c>
      <c r="N13" s="73">
        <v>-24</v>
      </c>
      <c r="O13" s="46">
        <v>0</v>
      </c>
      <c r="P13" s="46">
        <v>-44</v>
      </c>
      <c r="Q13" s="46">
        <v>-25</v>
      </c>
      <c r="R13" s="46">
        <v>0</v>
      </c>
      <c r="S13" s="74">
        <v>0</v>
      </c>
      <c r="U13" s="73">
        <v>-93</v>
      </c>
      <c r="V13" s="74">
        <v>13.43</v>
      </c>
      <c r="W13">
        <v>-24</v>
      </c>
      <c r="X13">
        <v>0</v>
      </c>
      <c r="Y13">
        <v>13.43</v>
      </c>
      <c r="Z13">
        <v>-25</v>
      </c>
      <c r="AA13">
        <v>0</v>
      </c>
      <c r="AB13">
        <v>-44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13.43</v>
      </c>
      <c r="M14" s="74">
        <v>0</v>
      </c>
      <c r="N14" s="73">
        <v>-23</v>
      </c>
      <c r="O14" s="46">
        <v>0</v>
      </c>
      <c r="P14" s="46">
        <v>-43</v>
      </c>
      <c r="Q14" s="46">
        <v>-26</v>
      </c>
      <c r="R14" s="46">
        <v>0</v>
      </c>
      <c r="S14" s="74">
        <v>0</v>
      </c>
      <c r="U14" s="73">
        <v>-92</v>
      </c>
      <c r="V14" s="74">
        <v>13.43</v>
      </c>
      <c r="W14">
        <v>-23</v>
      </c>
      <c r="X14">
        <v>0</v>
      </c>
      <c r="Y14">
        <v>13.43</v>
      </c>
      <c r="Z14">
        <v>-26</v>
      </c>
      <c r="AA14">
        <v>0</v>
      </c>
      <c r="AB14">
        <v>-43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14.39</v>
      </c>
      <c r="M15" s="74">
        <v>0</v>
      </c>
      <c r="N15" s="73">
        <v>-24</v>
      </c>
      <c r="O15" s="46">
        <v>-19</v>
      </c>
      <c r="P15" s="46">
        <v>-50</v>
      </c>
      <c r="Q15" s="46">
        <v>-26</v>
      </c>
      <c r="R15" s="46">
        <v>0</v>
      </c>
      <c r="S15" s="74">
        <v>0</v>
      </c>
      <c r="U15" s="73">
        <v>-119</v>
      </c>
      <c r="V15" s="74">
        <v>14.39</v>
      </c>
      <c r="W15">
        <v>-24</v>
      </c>
      <c r="X15">
        <v>-19</v>
      </c>
      <c r="Y15">
        <v>14.39</v>
      </c>
      <c r="Z15">
        <v>-26</v>
      </c>
      <c r="AA15">
        <v>0</v>
      </c>
      <c r="AB15">
        <v>-50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14.39</v>
      </c>
      <c r="M16" s="74">
        <v>0</v>
      </c>
      <c r="N16" s="73">
        <v>-27</v>
      </c>
      <c r="O16" s="46">
        <v>-19</v>
      </c>
      <c r="P16" s="46">
        <v>-50</v>
      </c>
      <c r="Q16" s="46">
        <v>-26</v>
      </c>
      <c r="R16" s="46">
        <v>0</v>
      </c>
      <c r="S16" s="74">
        <v>0</v>
      </c>
      <c r="U16" s="73">
        <v>-122</v>
      </c>
      <c r="V16" s="74">
        <v>14.39</v>
      </c>
      <c r="W16">
        <v>-27</v>
      </c>
      <c r="X16">
        <v>-19</v>
      </c>
      <c r="Y16">
        <v>14.39</v>
      </c>
      <c r="Z16">
        <v>-26</v>
      </c>
      <c r="AA16">
        <v>0</v>
      </c>
      <c r="AB16">
        <v>-50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15.35</v>
      </c>
      <c r="M17" s="74">
        <v>0</v>
      </c>
      <c r="N17" s="73">
        <v>-8</v>
      </c>
      <c r="O17" s="46">
        <v>-24</v>
      </c>
      <c r="P17" s="46">
        <v>-50</v>
      </c>
      <c r="Q17" s="46">
        <v>-25</v>
      </c>
      <c r="R17" s="46">
        <v>0</v>
      </c>
      <c r="S17" s="74">
        <v>0</v>
      </c>
      <c r="U17" s="73">
        <v>-107</v>
      </c>
      <c r="V17" s="74">
        <v>15.35</v>
      </c>
      <c r="W17">
        <v>-8</v>
      </c>
      <c r="X17">
        <v>-24</v>
      </c>
      <c r="Y17">
        <v>15.35</v>
      </c>
      <c r="Z17">
        <v>-25</v>
      </c>
      <c r="AA17">
        <v>0</v>
      </c>
      <c r="AB17">
        <v>-50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15.35</v>
      </c>
      <c r="M18" s="74">
        <v>0</v>
      </c>
      <c r="N18" s="73">
        <v>-7</v>
      </c>
      <c r="O18" s="46">
        <v>-21</v>
      </c>
      <c r="P18" s="46">
        <v>-50</v>
      </c>
      <c r="Q18" s="46">
        <v>-26</v>
      </c>
      <c r="R18" s="46">
        <v>0</v>
      </c>
      <c r="S18" s="74">
        <v>0</v>
      </c>
      <c r="U18" s="73">
        <v>-104</v>
      </c>
      <c r="V18" s="74">
        <v>15.35</v>
      </c>
      <c r="W18">
        <v>-7</v>
      </c>
      <c r="X18">
        <v>-21</v>
      </c>
      <c r="Y18">
        <v>15.35</v>
      </c>
      <c r="Z18">
        <v>-26</v>
      </c>
      <c r="AA18">
        <v>0</v>
      </c>
      <c r="AB18">
        <v>-50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15.35</v>
      </c>
      <c r="M19" s="74">
        <v>0</v>
      </c>
      <c r="N19" s="73">
        <v>-24</v>
      </c>
      <c r="O19" s="46">
        <v>-41</v>
      </c>
      <c r="P19" s="46">
        <v>-43</v>
      </c>
      <c r="Q19" s="46">
        <v>-25</v>
      </c>
      <c r="R19" s="46">
        <v>0</v>
      </c>
      <c r="S19" s="74">
        <v>0</v>
      </c>
      <c r="U19" s="73">
        <v>-133</v>
      </c>
      <c r="V19" s="74">
        <v>15.35</v>
      </c>
      <c r="W19">
        <v>-24</v>
      </c>
      <c r="X19">
        <v>-41</v>
      </c>
      <c r="Y19">
        <v>15.35</v>
      </c>
      <c r="Z19">
        <v>-25</v>
      </c>
      <c r="AA19">
        <v>0</v>
      </c>
      <c r="AB19">
        <v>-43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15.35</v>
      </c>
      <c r="M20" s="74">
        <v>0</v>
      </c>
      <c r="N20" s="73">
        <v>-45</v>
      </c>
      <c r="O20" s="46">
        <v>-37</v>
      </c>
      <c r="P20" s="46">
        <v>-43</v>
      </c>
      <c r="Q20" s="46">
        <v>-25</v>
      </c>
      <c r="R20" s="46">
        <v>0</v>
      </c>
      <c r="S20" s="74">
        <v>0</v>
      </c>
      <c r="U20" s="73">
        <v>-150</v>
      </c>
      <c r="V20" s="74">
        <v>15.35</v>
      </c>
      <c r="W20">
        <v>-45</v>
      </c>
      <c r="X20">
        <v>-37</v>
      </c>
      <c r="Y20">
        <v>15.35</v>
      </c>
      <c r="Z20">
        <v>-25</v>
      </c>
      <c r="AA20">
        <v>0</v>
      </c>
      <c r="AB20">
        <v>-43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15.35</v>
      </c>
      <c r="M21" s="74">
        <v>0</v>
      </c>
      <c r="N21" s="73">
        <v>-42</v>
      </c>
      <c r="O21" s="46">
        <v>-30</v>
      </c>
      <c r="P21" s="46">
        <v>-37</v>
      </c>
      <c r="Q21" s="46">
        <v>-24</v>
      </c>
      <c r="R21" s="46">
        <v>0</v>
      </c>
      <c r="S21" s="74">
        <v>0</v>
      </c>
      <c r="U21" s="73">
        <v>-133</v>
      </c>
      <c r="V21" s="74">
        <v>15.35</v>
      </c>
      <c r="W21">
        <v>-42</v>
      </c>
      <c r="X21">
        <v>-30</v>
      </c>
      <c r="Y21">
        <v>15.35</v>
      </c>
      <c r="Z21">
        <v>-24</v>
      </c>
      <c r="AA21">
        <v>0</v>
      </c>
      <c r="AB21">
        <v>-37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15.54</v>
      </c>
      <c r="M22" s="74">
        <v>0</v>
      </c>
      <c r="N22" s="73">
        <v>-39</v>
      </c>
      <c r="O22" s="46">
        <v>-30</v>
      </c>
      <c r="P22" s="46">
        <v>-38</v>
      </c>
      <c r="Q22" s="46">
        <v>-23</v>
      </c>
      <c r="R22" s="46">
        <v>0</v>
      </c>
      <c r="S22" s="74">
        <v>0</v>
      </c>
      <c r="U22" s="73">
        <v>-130</v>
      </c>
      <c r="V22" s="74">
        <v>15.54</v>
      </c>
      <c r="W22">
        <v>-39</v>
      </c>
      <c r="X22">
        <v>-30</v>
      </c>
      <c r="Y22">
        <v>15.54</v>
      </c>
      <c r="Z22">
        <v>-23</v>
      </c>
      <c r="AA22">
        <v>0</v>
      </c>
      <c r="AB22">
        <v>-38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1.92</v>
      </c>
      <c r="M23" s="74">
        <v>0</v>
      </c>
      <c r="N23" s="73">
        <v>-25</v>
      </c>
      <c r="O23" s="46">
        <v>-23</v>
      </c>
      <c r="P23" s="46">
        <v>-38</v>
      </c>
      <c r="Q23" s="46">
        <v>-21</v>
      </c>
      <c r="R23" s="46">
        <v>0</v>
      </c>
      <c r="S23" s="74">
        <v>0</v>
      </c>
      <c r="U23" s="73">
        <v>-107</v>
      </c>
      <c r="V23" s="74">
        <v>1.92</v>
      </c>
      <c r="W23">
        <v>-25</v>
      </c>
      <c r="X23">
        <v>-23</v>
      </c>
      <c r="Y23">
        <v>1.92</v>
      </c>
      <c r="Z23">
        <v>-21</v>
      </c>
      <c r="AA23">
        <v>0</v>
      </c>
      <c r="AB23">
        <v>-38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18.04</v>
      </c>
      <c r="M24" s="74">
        <v>0</v>
      </c>
      <c r="N24" s="73">
        <v>-25</v>
      </c>
      <c r="O24" s="46">
        <v>-20</v>
      </c>
      <c r="P24" s="46">
        <v>-37</v>
      </c>
      <c r="Q24" s="46">
        <v>-19</v>
      </c>
      <c r="R24" s="46">
        <v>0</v>
      </c>
      <c r="S24" s="74">
        <v>0</v>
      </c>
      <c r="U24" s="73">
        <v>-101</v>
      </c>
      <c r="V24" s="74">
        <v>18.04</v>
      </c>
      <c r="W24">
        <v>-25</v>
      </c>
      <c r="X24">
        <v>-20</v>
      </c>
      <c r="Y24">
        <v>18.04</v>
      </c>
      <c r="Z24">
        <v>-19</v>
      </c>
      <c r="AA24">
        <v>0</v>
      </c>
      <c r="AB24">
        <v>-37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19.190000000000001</v>
      </c>
      <c r="M25" s="74">
        <v>0</v>
      </c>
      <c r="N25" s="73">
        <v>0</v>
      </c>
      <c r="O25" s="46">
        <v>-9</v>
      </c>
      <c r="P25" s="46">
        <v>-76</v>
      </c>
      <c r="Q25" s="46">
        <v>-17</v>
      </c>
      <c r="R25" s="46">
        <v>0</v>
      </c>
      <c r="S25" s="74">
        <v>0</v>
      </c>
      <c r="U25" s="73">
        <v>-102</v>
      </c>
      <c r="V25" s="74">
        <v>19.190000000000001</v>
      </c>
      <c r="W25">
        <v>0</v>
      </c>
      <c r="X25">
        <v>-9</v>
      </c>
      <c r="Y25">
        <v>19.190000000000001</v>
      </c>
      <c r="Z25">
        <v>-17</v>
      </c>
      <c r="AA25">
        <v>0</v>
      </c>
      <c r="AB25">
        <v>-76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22.07</v>
      </c>
      <c r="M26" s="74">
        <v>0</v>
      </c>
      <c r="N26" s="73">
        <v>0</v>
      </c>
      <c r="O26" s="46">
        <v>-11</v>
      </c>
      <c r="P26" s="46">
        <v>-63</v>
      </c>
      <c r="Q26" s="46">
        <v>-14</v>
      </c>
      <c r="R26" s="46">
        <v>0</v>
      </c>
      <c r="S26" s="74">
        <v>0</v>
      </c>
      <c r="U26" s="73">
        <v>-88</v>
      </c>
      <c r="V26" s="74">
        <v>22.07</v>
      </c>
      <c r="W26">
        <v>0</v>
      </c>
      <c r="X26">
        <v>-11</v>
      </c>
      <c r="Y26">
        <v>22.07</v>
      </c>
      <c r="Z26">
        <v>-14</v>
      </c>
      <c r="AA26">
        <v>0</v>
      </c>
      <c r="AB26">
        <v>-63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23.99</v>
      </c>
      <c r="M27" s="74">
        <v>0</v>
      </c>
      <c r="N27" s="73">
        <v>0</v>
      </c>
      <c r="O27" s="46">
        <v>-18</v>
      </c>
      <c r="P27" s="46">
        <v>-33</v>
      </c>
      <c r="Q27" s="46">
        <v>-7</v>
      </c>
      <c r="R27" s="46">
        <v>0</v>
      </c>
      <c r="S27" s="74">
        <v>0</v>
      </c>
      <c r="U27" s="73">
        <v>-58</v>
      </c>
      <c r="V27" s="74">
        <v>23.99</v>
      </c>
      <c r="W27">
        <v>0</v>
      </c>
      <c r="X27">
        <v>-18</v>
      </c>
      <c r="Y27">
        <v>23.99</v>
      </c>
      <c r="Z27">
        <v>-7</v>
      </c>
      <c r="AA27">
        <v>0</v>
      </c>
      <c r="AB27">
        <v>-33</v>
      </c>
    </row>
    <row r="28" spans="7:28">
      <c r="G28" t="s">
        <v>70</v>
      </c>
      <c r="H28" s="73">
        <v>47.98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-18</v>
      </c>
      <c r="P28" s="46">
        <v>-34</v>
      </c>
      <c r="Q28" s="46">
        <v>0</v>
      </c>
      <c r="R28" s="46">
        <v>0</v>
      </c>
      <c r="S28" s="74">
        <v>0</v>
      </c>
      <c r="U28" s="73">
        <v>-52</v>
      </c>
      <c r="V28" s="74">
        <v>47.98</v>
      </c>
      <c r="W28">
        <v>47.98</v>
      </c>
      <c r="X28">
        <v>-18</v>
      </c>
      <c r="Y28">
        <v>0</v>
      </c>
      <c r="Z28">
        <v>0</v>
      </c>
      <c r="AA28">
        <v>0</v>
      </c>
      <c r="AB28">
        <v>-34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35.5</v>
      </c>
      <c r="M29" s="74">
        <v>0</v>
      </c>
      <c r="N29" s="73">
        <v>-31</v>
      </c>
      <c r="O29" s="46">
        <v>-42</v>
      </c>
      <c r="P29" s="46">
        <v>-36</v>
      </c>
      <c r="Q29" s="46">
        <v>0</v>
      </c>
      <c r="R29" s="46">
        <v>0</v>
      </c>
      <c r="S29" s="74">
        <v>0</v>
      </c>
      <c r="U29" s="73">
        <v>-109</v>
      </c>
      <c r="V29" s="74">
        <v>35.5</v>
      </c>
      <c r="W29">
        <v>-31</v>
      </c>
      <c r="X29">
        <v>-42</v>
      </c>
      <c r="Y29">
        <v>35.5</v>
      </c>
      <c r="Z29">
        <v>0</v>
      </c>
      <c r="AA29">
        <v>0</v>
      </c>
      <c r="AB29">
        <v>-36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4.8</v>
      </c>
      <c r="M30" s="74">
        <v>0</v>
      </c>
      <c r="N30" s="73">
        <v>-23</v>
      </c>
      <c r="O30" s="46">
        <v>-27</v>
      </c>
      <c r="P30" s="46">
        <v>-30</v>
      </c>
      <c r="Q30" s="46">
        <v>0</v>
      </c>
      <c r="R30" s="46">
        <v>0</v>
      </c>
      <c r="S30" s="74">
        <v>0</v>
      </c>
      <c r="U30" s="73">
        <v>-80</v>
      </c>
      <c r="V30" s="74">
        <v>4.8</v>
      </c>
      <c r="W30">
        <v>-23</v>
      </c>
      <c r="X30">
        <v>-27</v>
      </c>
      <c r="Y30">
        <v>4.8</v>
      </c>
      <c r="Z30">
        <v>0</v>
      </c>
      <c r="AA30">
        <v>0</v>
      </c>
      <c r="AB30">
        <v>-30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38.380000000000003</v>
      </c>
      <c r="M31" s="74">
        <v>0</v>
      </c>
      <c r="N31" s="73">
        <v>-47</v>
      </c>
      <c r="O31" s="46">
        <v>-61</v>
      </c>
      <c r="P31" s="46">
        <v>-15</v>
      </c>
      <c r="Q31" s="46">
        <v>0</v>
      </c>
      <c r="R31" s="46">
        <v>0</v>
      </c>
      <c r="S31" s="74">
        <v>0</v>
      </c>
      <c r="U31" s="73">
        <v>-123</v>
      </c>
      <c r="V31" s="74">
        <v>38.380000000000003</v>
      </c>
      <c r="W31">
        <v>-47</v>
      </c>
      <c r="X31">
        <v>-61</v>
      </c>
      <c r="Y31">
        <v>38.380000000000003</v>
      </c>
      <c r="Z31">
        <v>0</v>
      </c>
      <c r="AA31">
        <v>0</v>
      </c>
      <c r="AB31">
        <v>-15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40.299999999999997</v>
      </c>
      <c r="M32" s="74">
        <v>0</v>
      </c>
      <c r="N32" s="73">
        <v>-40</v>
      </c>
      <c r="O32" s="46">
        <v>-75</v>
      </c>
      <c r="P32" s="46">
        <v>-15</v>
      </c>
      <c r="Q32" s="46">
        <v>0</v>
      </c>
      <c r="R32" s="46">
        <v>0</v>
      </c>
      <c r="S32" s="74">
        <v>0</v>
      </c>
      <c r="U32" s="73">
        <v>-130</v>
      </c>
      <c r="V32" s="74">
        <v>40.299999999999997</v>
      </c>
      <c r="W32">
        <v>-40</v>
      </c>
      <c r="X32">
        <v>-75</v>
      </c>
      <c r="Y32">
        <v>40.299999999999997</v>
      </c>
      <c r="Z32">
        <v>0</v>
      </c>
      <c r="AA32">
        <v>0</v>
      </c>
      <c r="AB32">
        <v>-15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33.880000000000003</v>
      </c>
      <c r="M33" s="74">
        <v>0.73</v>
      </c>
      <c r="N33" s="73">
        <v>-30</v>
      </c>
      <c r="O33" s="46">
        <v>-53</v>
      </c>
      <c r="P33" s="46">
        <v>-15</v>
      </c>
      <c r="Q33" s="46">
        <v>0</v>
      </c>
      <c r="R33" s="46">
        <v>0</v>
      </c>
      <c r="S33" s="74">
        <v>0</v>
      </c>
      <c r="U33" s="73">
        <v>-98</v>
      </c>
      <c r="V33" s="74">
        <v>34.61</v>
      </c>
      <c r="W33">
        <v>-30</v>
      </c>
      <c r="X33">
        <v>-53</v>
      </c>
      <c r="Y33">
        <v>33.880000000000003</v>
      </c>
      <c r="Z33">
        <v>0</v>
      </c>
      <c r="AA33">
        <v>0.73</v>
      </c>
      <c r="AB33">
        <v>-15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6.86</v>
      </c>
      <c r="L34" s="46">
        <v>8.1199999999999992</v>
      </c>
      <c r="M34" s="74">
        <v>1.1200000000000001</v>
      </c>
      <c r="N34" s="73">
        <v>-38</v>
      </c>
      <c r="O34" s="46">
        <v>-53</v>
      </c>
      <c r="P34" s="46">
        <v>-10</v>
      </c>
      <c r="Q34" s="46">
        <v>0</v>
      </c>
      <c r="R34" s="46">
        <v>0</v>
      </c>
      <c r="S34" s="74">
        <v>0</v>
      </c>
      <c r="U34" s="73">
        <v>-101</v>
      </c>
      <c r="V34" s="74">
        <v>16.100000000000001</v>
      </c>
      <c r="W34">
        <v>-38</v>
      </c>
      <c r="X34">
        <v>-53</v>
      </c>
      <c r="Y34">
        <v>8.1199999999999992</v>
      </c>
      <c r="Z34">
        <v>6.86</v>
      </c>
      <c r="AA34">
        <v>1.1200000000000001</v>
      </c>
      <c r="AB34">
        <v>-10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8.19</v>
      </c>
      <c r="L35" s="46">
        <v>6.62</v>
      </c>
      <c r="M35" s="74">
        <v>1.17</v>
      </c>
      <c r="N35" s="73">
        <v>-72</v>
      </c>
      <c r="O35" s="46">
        <v>-111</v>
      </c>
      <c r="P35" s="46">
        <v>-30</v>
      </c>
      <c r="Q35" s="46">
        <v>0</v>
      </c>
      <c r="R35" s="46">
        <v>0</v>
      </c>
      <c r="S35" s="74">
        <v>0</v>
      </c>
      <c r="U35" s="73">
        <v>-213</v>
      </c>
      <c r="V35" s="74">
        <v>15.98</v>
      </c>
      <c r="W35">
        <v>-72</v>
      </c>
      <c r="X35">
        <v>-111</v>
      </c>
      <c r="Y35">
        <v>6.62</v>
      </c>
      <c r="Z35">
        <v>8.19</v>
      </c>
      <c r="AA35">
        <v>1.17</v>
      </c>
      <c r="AB35">
        <v>-30</v>
      </c>
    </row>
    <row r="36" spans="7:28">
      <c r="G36" t="s">
        <v>78</v>
      </c>
      <c r="H36" s="73">
        <v>0</v>
      </c>
      <c r="I36" s="46">
        <v>0</v>
      </c>
      <c r="J36" s="46">
        <v>4.92</v>
      </c>
      <c r="K36" s="46">
        <v>11.32</v>
      </c>
      <c r="L36" s="46">
        <v>5.91</v>
      </c>
      <c r="M36" s="74">
        <v>0.99</v>
      </c>
      <c r="N36" s="73">
        <v>-81</v>
      </c>
      <c r="O36" s="46">
        <v>-50</v>
      </c>
      <c r="P36" s="46">
        <v>0</v>
      </c>
      <c r="Q36" s="46">
        <v>0</v>
      </c>
      <c r="R36" s="46">
        <v>0</v>
      </c>
      <c r="S36" s="74">
        <v>0</v>
      </c>
      <c r="U36" s="73">
        <v>-131</v>
      </c>
      <c r="V36" s="74">
        <v>23.14</v>
      </c>
      <c r="W36">
        <v>-81</v>
      </c>
      <c r="X36">
        <v>-50</v>
      </c>
      <c r="Y36">
        <v>5.91</v>
      </c>
      <c r="Z36">
        <v>11.32</v>
      </c>
      <c r="AA36">
        <v>0.99</v>
      </c>
      <c r="AB36">
        <v>4.92</v>
      </c>
    </row>
    <row r="37" spans="7:28">
      <c r="G37" t="s">
        <v>79</v>
      </c>
      <c r="H37" s="73">
        <v>0</v>
      </c>
      <c r="I37" s="46">
        <v>0</v>
      </c>
      <c r="J37" s="46">
        <v>17.649999999999999</v>
      </c>
      <c r="K37" s="46">
        <v>11.65</v>
      </c>
      <c r="L37" s="46">
        <v>5.3</v>
      </c>
      <c r="M37" s="74">
        <v>1.1299999999999999</v>
      </c>
      <c r="N37" s="73">
        <v>-79</v>
      </c>
      <c r="O37" s="46">
        <v>-36</v>
      </c>
      <c r="P37" s="46">
        <v>0</v>
      </c>
      <c r="Q37" s="46">
        <v>0</v>
      </c>
      <c r="R37" s="46">
        <v>0</v>
      </c>
      <c r="S37" s="74">
        <v>0</v>
      </c>
      <c r="U37" s="73">
        <v>-115</v>
      </c>
      <c r="V37" s="74">
        <v>35.729999999999997</v>
      </c>
      <c r="W37">
        <v>-79</v>
      </c>
      <c r="X37">
        <v>-36</v>
      </c>
      <c r="Y37">
        <v>5.3</v>
      </c>
      <c r="Z37">
        <v>11.65</v>
      </c>
      <c r="AA37">
        <v>1.1299999999999999</v>
      </c>
      <c r="AB37">
        <v>17.649999999999999</v>
      </c>
    </row>
    <row r="38" spans="7:28">
      <c r="G38" t="s">
        <v>80</v>
      </c>
      <c r="H38" s="73">
        <v>0</v>
      </c>
      <c r="I38" s="46">
        <v>0</v>
      </c>
      <c r="J38" s="46">
        <v>16.87</v>
      </c>
      <c r="K38" s="46">
        <v>16.02</v>
      </c>
      <c r="L38" s="46">
        <v>6.64</v>
      </c>
      <c r="M38" s="74">
        <v>1.41</v>
      </c>
      <c r="N38" s="73">
        <v>-93</v>
      </c>
      <c r="O38" s="46">
        <v>-48</v>
      </c>
      <c r="P38" s="46">
        <v>0</v>
      </c>
      <c r="Q38" s="46">
        <v>0</v>
      </c>
      <c r="R38" s="46">
        <v>0</v>
      </c>
      <c r="S38" s="74">
        <v>0</v>
      </c>
      <c r="U38" s="73">
        <v>-141</v>
      </c>
      <c r="V38" s="74">
        <v>40.94</v>
      </c>
      <c r="W38">
        <v>-93</v>
      </c>
      <c r="X38">
        <v>-48</v>
      </c>
      <c r="Y38">
        <v>6.64</v>
      </c>
      <c r="Z38">
        <v>16.02</v>
      </c>
      <c r="AA38">
        <v>1.41</v>
      </c>
      <c r="AB38">
        <v>16.87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25.75</v>
      </c>
      <c r="L39" s="46">
        <v>9.59</v>
      </c>
      <c r="M39" s="74">
        <v>2.16</v>
      </c>
      <c r="N39" s="73">
        <v>-148</v>
      </c>
      <c r="O39" s="46">
        <v>-77</v>
      </c>
      <c r="P39" s="46">
        <v>-20</v>
      </c>
      <c r="Q39" s="46">
        <v>0</v>
      </c>
      <c r="R39" s="46">
        <v>0</v>
      </c>
      <c r="S39" s="74">
        <v>0</v>
      </c>
      <c r="U39" s="73">
        <v>-245</v>
      </c>
      <c r="V39" s="74">
        <v>37.5</v>
      </c>
      <c r="W39">
        <v>-148</v>
      </c>
      <c r="X39">
        <v>-77</v>
      </c>
      <c r="Y39">
        <v>9.59</v>
      </c>
      <c r="Z39">
        <v>25.75</v>
      </c>
      <c r="AA39">
        <v>2.16</v>
      </c>
      <c r="AB39">
        <v>-20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31.77</v>
      </c>
      <c r="L40" s="46">
        <v>10.93</v>
      </c>
      <c r="M40" s="74">
        <v>1.99</v>
      </c>
      <c r="N40" s="73">
        <v>-157</v>
      </c>
      <c r="O40" s="46">
        <v>-88</v>
      </c>
      <c r="P40" s="46">
        <v>-20</v>
      </c>
      <c r="Q40" s="46">
        <v>0</v>
      </c>
      <c r="R40" s="46">
        <v>0</v>
      </c>
      <c r="S40" s="74">
        <v>0</v>
      </c>
      <c r="U40" s="73">
        <v>-265</v>
      </c>
      <c r="V40" s="74">
        <v>44.69</v>
      </c>
      <c r="W40">
        <v>-157</v>
      </c>
      <c r="X40">
        <v>-88</v>
      </c>
      <c r="Y40">
        <v>10.93</v>
      </c>
      <c r="Z40">
        <v>31.77</v>
      </c>
      <c r="AA40">
        <v>1.99</v>
      </c>
      <c r="AB40">
        <v>-20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42.99</v>
      </c>
      <c r="L41" s="46">
        <v>13.43</v>
      </c>
      <c r="M41" s="74">
        <v>2.33</v>
      </c>
      <c r="N41" s="73">
        <v>-182</v>
      </c>
      <c r="O41" s="46">
        <v>-73</v>
      </c>
      <c r="P41" s="46">
        <v>-49</v>
      </c>
      <c r="Q41" s="46">
        <v>0</v>
      </c>
      <c r="R41" s="46">
        <v>0</v>
      </c>
      <c r="S41" s="74">
        <v>0</v>
      </c>
      <c r="U41" s="73">
        <v>-304</v>
      </c>
      <c r="V41" s="74">
        <v>58.75</v>
      </c>
      <c r="W41">
        <v>-182</v>
      </c>
      <c r="X41">
        <v>-73</v>
      </c>
      <c r="Y41">
        <v>13.43</v>
      </c>
      <c r="Z41">
        <v>42.99</v>
      </c>
      <c r="AA41">
        <v>2.33</v>
      </c>
      <c r="AB41">
        <v>-49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37.21</v>
      </c>
      <c r="L42" s="46">
        <v>11.84</v>
      </c>
      <c r="M42" s="74">
        <v>1.35</v>
      </c>
      <c r="N42" s="73">
        <v>-194</v>
      </c>
      <c r="O42" s="46">
        <v>-93</v>
      </c>
      <c r="P42" s="46">
        <v>-75</v>
      </c>
      <c r="Q42" s="46">
        <v>0</v>
      </c>
      <c r="R42" s="46">
        <v>0</v>
      </c>
      <c r="S42" s="74">
        <v>0</v>
      </c>
      <c r="U42" s="73">
        <v>-362</v>
      </c>
      <c r="V42" s="74">
        <v>50.4</v>
      </c>
      <c r="W42">
        <v>-194</v>
      </c>
      <c r="X42">
        <v>-93</v>
      </c>
      <c r="Y42">
        <v>11.84</v>
      </c>
      <c r="Z42">
        <v>37.21</v>
      </c>
      <c r="AA42">
        <v>1.35</v>
      </c>
      <c r="AB42">
        <v>-75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43.58</v>
      </c>
      <c r="L43" s="46">
        <v>36.04</v>
      </c>
      <c r="M43" s="74">
        <v>1.01</v>
      </c>
      <c r="N43" s="73">
        <v>-171</v>
      </c>
      <c r="O43" s="46">
        <v>-100</v>
      </c>
      <c r="P43" s="46">
        <v>-58</v>
      </c>
      <c r="Q43" s="46">
        <v>0</v>
      </c>
      <c r="R43" s="46">
        <v>0</v>
      </c>
      <c r="S43" s="74">
        <v>0</v>
      </c>
      <c r="U43" s="73">
        <v>-329</v>
      </c>
      <c r="V43" s="74">
        <v>80.63</v>
      </c>
      <c r="W43">
        <v>-171</v>
      </c>
      <c r="X43">
        <v>-100</v>
      </c>
      <c r="Y43">
        <v>36.04</v>
      </c>
      <c r="Z43">
        <v>43.58</v>
      </c>
      <c r="AA43">
        <v>1.01</v>
      </c>
      <c r="AB43">
        <v>-58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40.299999999999997</v>
      </c>
      <c r="L44" s="46">
        <v>40.78</v>
      </c>
      <c r="M44" s="74">
        <v>0.77</v>
      </c>
      <c r="N44" s="73">
        <v>-144</v>
      </c>
      <c r="O44" s="46">
        <v>-107</v>
      </c>
      <c r="P44" s="46">
        <v>-69</v>
      </c>
      <c r="Q44" s="46">
        <v>0</v>
      </c>
      <c r="R44" s="46">
        <v>0</v>
      </c>
      <c r="S44" s="74">
        <v>0</v>
      </c>
      <c r="U44" s="73">
        <v>-320</v>
      </c>
      <c r="V44" s="74">
        <v>81.849999999999994</v>
      </c>
      <c r="W44">
        <v>-144</v>
      </c>
      <c r="X44">
        <v>-107</v>
      </c>
      <c r="Y44">
        <v>40.78</v>
      </c>
      <c r="Z44">
        <v>40.299999999999997</v>
      </c>
      <c r="AA44">
        <v>0.77</v>
      </c>
      <c r="AB44">
        <v>-69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34.54</v>
      </c>
      <c r="L45" s="46">
        <v>38.380000000000003</v>
      </c>
      <c r="M45" s="74">
        <v>0.19</v>
      </c>
      <c r="N45" s="73">
        <v>-100</v>
      </c>
      <c r="O45" s="46">
        <v>-100</v>
      </c>
      <c r="P45" s="46">
        <v>-58</v>
      </c>
      <c r="Q45" s="46">
        <v>0</v>
      </c>
      <c r="R45" s="46">
        <v>0</v>
      </c>
      <c r="S45" s="74">
        <v>0</v>
      </c>
      <c r="U45" s="73">
        <v>-258</v>
      </c>
      <c r="V45" s="74">
        <v>73.11</v>
      </c>
      <c r="W45">
        <v>-100</v>
      </c>
      <c r="X45">
        <v>-100</v>
      </c>
      <c r="Y45">
        <v>38.380000000000003</v>
      </c>
      <c r="Z45">
        <v>34.54</v>
      </c>
      <c r="AA45">
        <v>0.19</v>
      </c>
      <c r="AB45">
        <v>-58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24.95</v>
      </c>
      <c r="L46" s="46">
        <v>37.409999999999997</v>
      </c>
      <c r="M46" s="74">
        <v>0.1</v>
      </c>
      <c r="N46" s="73">
        <v>-81</v>
      </c>
      <c r="O46" s="46">
        <v>-98</v>
      </c>
      <c r="P46" s="46">
        <v>-55</v>
      </c>
      <c r="Q46" s="46">
        <v>0</v>
      </c>
      <c r="R46" s="46">
        <v>0</v>
      </c>
      <c r="S46" s="74">
        <v>0</v>
      </c>
      <c r="U46" s="73">
        <v>-234</v>
      </c>
      <c r="V46" s="74">
        <v>62.46</v>
      </c>
      <c r="W46">
        <v>-81</v>
      </c>
      <c r="X46">
        <v>-98</v>
      </c>
      <c r="Y46">
        <v>37.409999999999997</v>
      </c>
      <c r="Z46">
        <v>24.95</v>
      </c>
      <c r="AA46">
        <v>0.1</v>
      </c>
      <c r="AB46">
        <v>-55</v>
      </c>
    </row>
    <row r="47" spans="7:28">
      <c r="G47" t="s">
        <v>89</v>
      </c>
      <c r="H47" s="73">
        <v>40.299999999999997</v>
      </c>
      <c r="I47" s="46">
        <v>0</v>
      </c>
      <c r="J47" s="46">
        <v>0</v>
      </c>
      <c r="K47" s="46">
        <v>19.190000000000001</v>
      </c>
      <c r="L47" s="46">
        <v>37.42</v>
      </c>
      <c r="M47" s="74">
        <v>0</v>
      </c>
      <c r="N47" s="73">
        <v>0</v>
      </c>
      <c r="O47" s="46">
        <v>-92</v>
      </c>
      <c r="P47" s="46">
        <v>-100</v>
      </c>
      <c r="Q47" s="46">
        <v>0</v>
      </c>
      <c r="R47" s="46">
        <v>0</v>
      </c>
      <c r="S47" s="74">
        <v>0</v>
      </c>
      <c r="U47" s="73">
        <v>-192</v>
      </c>
      <c r="V47" s="74">
        <v>96.91</v>
      </c>
      <c r="W47">
        <v>40.299999999999997</v>
      </c>
      <c r="X47">
        <v>-92</v>
      </c>
      <c r="Y47">
        <v>37.42</v>
      </c>
      <c r="Z47">
        <v>19.190000000000001</v>
      </c>
      <c r="AA47">
        <v>0</v>
      </c>
      <c r="AB47">
        <v>-100</v>
      </c>
    </row>
    <row r="48" spans="7:28">
      <c r="G48" t="s">
        <v>90</v>
      </c>
      <c r="H48" s="73">
        <v>41.26</v>
      </c>
      <c r="I48" s="46">
        <v>0</v>
      </c>
      <c r="J48" s="46">
        <v>0</v>
      </c>
      <c r="K48" s="46">
        <v>19.190000000000001</v>
      </c>
      <c r="L48" s="46">
        <v>36.46</v>
      </c>
      <c r="M48" s="74">
        <v>0</v>
      </c>
      <c r="N48" s="73">
        <v>0</v>
      </c>
      <c r="O48" s="46">
        <v>-85</v>
      </c>
      <c r="P48" s="46">
        <v>-90</v>
      </c>
      <c r="Q48" s="46">
        <v>0</v>
      </c>
      <c r="R48" s="46">
        <v>0</v>
      </c>
      <c r="S48" s="74">
        <v>0</v>
      </c>
      <c r="U48" s="73">
        <v>-175</v>
      </c>
      <c r="V48" s="74">
        <v>96.91</v>
      </c>
      <c r="W48">
        <v>41.26</v>
      </c>
      <c r="X48">
        <v>-85</v>
      </c>
      <c r="Y48">
        <v>36.46</v>
      </c>
      <c r="Z48">
        <v>19.190000000000001</v>
      </c>
      <c r="AA48">
        <v>0</v>
      </c>
      <c r="AB48">
        <v>-90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19.190000000000001</v>
      </c>
      <c r="L49" s="46">
        <v>8.92</v>
      </c>
      <c r="M49" s="74">
        <v>0</v>
      </c>
      <c r="N49" s="73">
        <v>-69</v>
      </c>
      <c r="O49" s="46">
        <v>0</v>
      </c>
      <c r="P49" s="46">
        <v>-85</v>
      </c>
      <c r="Q49" s="46">
        <v>0</v>
      </c>
      <c r="R49" s="46">
        <v>0</v>
      </c>
      <c r="S49" s="74">
        <v>0</v>
      </c>
      <c r="U49" s="73">
        <v>-154</v>
      </c>
      <c r="V49" s="74">
        <v>28.11</v>
      </c>
      <c r="W49">
        <v>-69</v>
      </c>
      <c r="X49">
        <v>0</v>
      </c>
      <c r="Y49">
        <v>8.92</v>
      </c>
      <c r="Z49">
        <v>19.190000000000001</v>
      </c>
      <c r="AA49">
        <v>0</v>
      </c>
      <c r="AB49">
        <v>-85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19.190000000000001</v>
      </c>
      <c r="L50" s="46">
        <v>9.6</v>
      </c>
      <c r="M50" s="74">
        <v>0</v>
      </c>
      <c r="N50" s="73">
        <v>-95</v>
      </c>
      <c r="O50" s="46">
        <v>0</v>
      </c>
      <c r="P50" s="46">
        <v>-70</v>
      </c>
      <c r="Q50" s="46">
        <v>0</v>
      </c>
      <c r="R50" s="46">
        <v>0</v>
      </c>
      <c r="S50" s="74">
        <v>0</v>
      </c>
      <c r="U50" s="73">
        <v>-165</v>
      </c>
      <c r="V50" s="74">
        <v>28.78</v>
      </c>
      <c r="W50">
        <v>-95</v>
      </c>
      <c r="X50">
        <v>0</v>
      </c>
      <c r="Y50">
        <v>9.6</v>
      </c>
      <c r="Z50">
        <v>19.190000000000001</v>
      </c>
      <c r="AA50">
        <v>0</v>
      </c>
      <c r="AB50">
        <v>-70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9.59</v>
      </c>
      <c r="L51" s="46">
        <v>9.1199999999999992</v>
      </c>
      <c r="M51" s="74">
        <v>0</v>
      </c>
      <c r="N51" s="73">
        <v>0</v>
      </c>
      <c r="O51" s="46">
        <v>0</v>
      </c>
      <c r="P51" s="46">
        <v>-55</v>
      </c>
      <c r="Q51" s="46">
        <v>0</v>
      </c>
      <c r="R51" s="46">
        <v>0</v>
      </c>
      <c r="S51" s="74">
        <v>0</v>
      </c>
      <c r="U51" s="73">
        <v>-55</v>
      </c>
      <c r="V51" s="74">
        <v>18.71</v>
      </c>
      <c r="W51">
        <v>0</v>
      </c>
      <c r="X51">
        <v>0</v>
      </c>
      <c r="Y51">
        <v>9.1199999999999992</v>
      </c>
      <c r="Z51">
        <v>9.59</v>
      </c>
      <c r="AA51">
        <v>0</v>
      </c>
      <c r="AB51">
        <v>-55</v>
      </c>
    </row>
    <row r="52" spans="7:28">
      <c r="G52" t="s">
        <v>94</v>
      </c>
      <c r="H52" s="73">
        <v>21.1</v>
      </c>
      <c r="I52" s="46">
        <v>0</v>
      </c>
      <c r="J52" s="46">
        <v>0</v>
      </c>
      <c r="K52" s="46">
        <v>9.6</v>
      </c>
      <c r="L52" s="46">
        <v>9.6</v>
      </c>
      <c r="M52" s="74">
        <v>0</v>
      </c>
      <c r="N52" s="73">
        <v>0</v>
      </c>
      <c r="O52" s="46">
        <v>0</v>
      </c>
      <c r="P52" s="46">
        <v>-45</v>
      </c>
      <c r="Q52" s="46">
        <v>0</v>
      </c>
      <c r="R52" s="46">
        <v>0</v>
      </c>
      <c r="S52" s="74">
        <v>0</v>
      </c>
      <c r="U52" s="73">
        <v>-45</v>
      </c>
      <c r="V52" s="74">
        <v>40.299999999999997</v>
      </c>
      <c r="W52">
        <v>21.1</v>
      </c>
      <c r="X52">
        <v>0</v>
      </c>
      <c r="Y52">
        <v>9.6</v>
      </c>
      <c r="Z52">
        <v>9.6</v>
      </c>
      <c r="AA52">
        <v>0</v>
      </c>
      <c r="AB52">
        <v>-45</v>
      </c>
    </row>
    <row r="53" spans="7:28">
      <c r="G53" t="s">
        <v>95</v>
      </c>
      <c r="H53" s="73">
        <v>52.77</v>
      </c>
      <c r="I53" s="46">
        <v>0</v>
      </c>
      <c r="J53" s="46">
        <v>0</v>
      </c>
      <c r="K53" s="46">
        <v>9.6</v>
      </c>
      <c r="L53" s="46">
        <v>3.55</v>
      </c>
      <c r="M53" s="74">
        <v>0</v>
      </c>
      <c r="N53" s="73">
        <v>0</v>
      </c>
      <c r="O53" s="46">
        <v>0</v>
      </c>
      <c r="P53" s="46">
        <v>-20</v>
      </c>
      <c r="Q53" s="46">
        <v>0</v>
      </c>
      <c r="R53" s="46">
        <v>0</v>
      </c>
      <c r="S53" s="74">
        <v>0</v>
      </c>
      <c r="U53" s="73">
        <v>-20</v>
      </c>
      <c r="V53" s="74">
        <v>65.92</v>
      </c>
      <c r="W53">
        <v>52.77</v>
      </c>
      <c r="X53">
        <v>0</v>
      </c>
      <c r="Y53">
        <v>3.55</v>
      </c>
      <c r="Z53">
        <v>9.6</v>
      </c>
      <c r="AA53">
        <v>0</v>
      </c>
      <c r="AB53">
        <v>-20</v>
      </c>
    </row>
    <row r="54" spans="7:28">
      <c r="G54" t="s">
        <v>96</v>
      </c>
      <c r="H54" s="73">
        <v>31.66</v>
      </c>
      <c r="I54" s="46">
        <v>14.39</v>
      </c>
      <c r="J54" s="46">
        <v>0</v>
      </c>
      <c r="K54" s="46">
        <v>9.6</v>
      </c>
      <c r="L54" s="46">
        <v>3.84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59.49</v>
      </c>
      <c r="W54">
        <v>31.66</v>
      </c>
      <c r="X54">
        <v>14.39</v>
      </c>
      <c r="Y54">
        <v>3.84</v>
      </c>
      <c r="Z54">
        <v>9.6</v>
      </c>
      <c r="AA54">
        <v>0</v>
      </c>
      <c r="AB54">
        <v>0</v>
      </c>
    </row>
    <row r="55" spans="7:28">
      <c r="G55" t="s">
        <v>97</v>
      </c>
      <c r="H55" s="73">
        <v>49.88</v>
      </c>
      <c r="I55" s="46">
        <v>23.99</v>
      </c>
      <c r="J55" s="46">
        <v>0</v>
      </c>
      <c r="K55" s="46">
        <v>9.6</v>
      </c>
      <c r="L55" s="46">
        <v>5.76</v>
      </c>
      <c r="M55" s="74">
        <v>0</v>
      </c>
      <c r="N55" s="73">
        <v>0</v>
      </c>
      <c r="O55" s="46">
        <v>0</v>
      </c>
      <c r="P55" s="46">
        <v>-20</v>
      </c>
      <c r="Q55" s="46">
        <v>0</v>
      </c>
      <c r="R55" s="46">
        <v>0</v>
      </c>
      <c r="S55" s="74">
        <v>0</v>
      </c>
      <c r="U55" s="73">
        <v>-20</v>
      </c>
      <c r="V55" s="74">
        <v>89.23</v>
      </c>
      <c r="W55">
        <v>49.88</v>
      </c>
      <c r="X55">
        <v>23.99</v>
      </c>
      <c r="Y55">
        <v>5.76</v>
      </c>
      <c r="Z55">
        <v>9.6</v>
      </c>
      <c r="AA55">
        <v>0</v>
      </c>
      <c r="AB55">
        <v>-20</v>
      </c>
    </row>
    <row r="56" spans="7:28">
      <c r="G56" t="s">
        <v>98</v>
      </c>
      <c r="H56" s="73">
        <v>49.88</v>
      </c>
      <c r="I56" s="46">
        <v>23.99</v>
      </c>
      <c r="J56" s="46">
        <v>0</v>
      </c>
      <c r="K56" s="46">
        <v>9.6</v>
      </c>
      <c r="L56" s="46">
        <v>5.76</v>
      </c>
      <c r="M56" s="74">
        <v>0</v>
      </c>
      <c r="N56" s="73">
        <v>0</v>
      </c>
      <c r="O56" s="46">
        <v>0</v>
      </c>
      <c r="P56" s="46">
        <v>-20</v>
      </c>
      <c r="Q56" s="46">
        <v>0</v>
      </c>
      <c r="R56" s="46">
        <v>0</v>
      </c>
      <c r="S56" s="74">
        <v>0</v>
      </c>
      <c r="U56" s="73">
        <v>-20</v>
      </c>
      <c r="V56" s="74">
        <v>89.23</v>
      </c>
      <c r="W56">
        <v>49.88</v>
      </c>
      <c r="X56">
        <v>23.99</v>
      </c>
      <c r="Y56">
        <v>5.76</v>
      </c>
      <c r="Z56">
        <v>9.6</v>
      </c>
      <c r="AA56">
        <v>0</v>
      </c>
      <c r="AB56">
        <v>-20</v>
      </c>
    </row>
    <row r="57" spans="7:28">
      <c r="G57" t="s">
        <v>99</v>
      </c>
      <c r="H57" s="73">
        <v>52.77</v>
      </c>
      <c r="I57" s="46">
        <v>14.39</v>
      </c>
      <c r="J57" s="46">
        <v>0</v>
      </c>
      <c r="K57" s="46">
        <v>9.6</v>
      </c>
      <c r="L57" s="46">
        <v>26.87</v>
      </c>
      <c r="M57" s="74">
        <v>0</v>
      </c>
      <c r="N57" s="73">
        <v>0</v>
      </c>
      <c r="O57" s="46">
        <v>0</v>
      </c>
      <c r="P57" s="46">
        <v>-30</v>
      </c>
      <c r="Q57" s="46">
        <v>0</v>
      </c>
      <c r="R57" s="46">
        <v>0</v>
      </c>
      <c r="S57" s="74">
        <v>0</v>
      </c>
      <c r="U57" s="73">
        <v>-30</v>
      </c>
      <c r="V57" s="74">
        <v>103.63</v>
      </c>
      <c r="W57">
        <v>52.77</v>
      </c>
      <c r="X57">
        <v>14.39</v>
      </c>
      <c r="Y57">
        <v>26.87</v>
      </c>
      <c r="Z57">
        <v>9.6</v>
      </c>
      <c r="AA57">
        <v>0</v>
      </c>
      <c r="AB57">
        <v>-30</v>
      </c>
    </row>
    <row r="58" spans="7:28">
      <c r="G58" t="s">
        <v>100</v>
      </c>
      <c r="H58" s="73">
        <v>50.85</v>
      </c>
      <c r="I58" s="46">
        <v>4.8</v>
      </c>
      <c r="J58" s="46">
        <v>0</v>
      </c>
      <c r="K58" s="46">
        <v>9.6</v>
      </c>
      <c r="L58" s="46">
        <v>5.47</v>
      </c>
      <c r="M58" s="74">
        <v>0</v>
      </c>
      <c r="N58" s="73">
        <v>0</v>
      </c>
      <c r="O58" s="46">
        <v>0</v>
      </c>
      <c r="P58" s="46">
        <v>-30</v>
      </c>
      <c r="Q58" s="46">
        <v>0</v>
      </c>
      <c r="R58" s="46">
        <v>0</v>
      </c>
      <c r="S58" s="74">
        <v>0</v>
      </c>
      <c r="U58" s="73">
        <v>-30</v>
      </c>
      <c r="V58" s="74">
        <v>70.72</v>
      </c>
      <c r="W58">
        <v>50.85</v>
      </c>
      <c r="X58">
        <v>4.8</v>
      </c>
      <c r="Y58">
        <v>5.47</v>
      </c>
      <c r="Z58">
        <v>9.6</v>
      </c>
      <c r="AA58">
        <v>0</v>
      </c>
      <c r="AB58">
        <v>-30</v>
      </c>
    </row>
    <row r="59" spans="7:28">
      <c r="G59" t="s">
        <v>101</v>
      </c>
      <c r="H59" s="73">
        <v>64.28</v>
      </c>
      <c r="I59" s="46">
        <v>0</v>
      </c>
      <c r="J59" s="46">
        <v>0</v>
      </c>
      <c r="K59" s="46">
        <v>9.6</v>
      </c>
      <c r="L59" s="46">
        <v>6.72</v>
      </c>
      <c r="M59" s="74">
        <v>0</v>
      </c>
      <c r="N59" s="73">
        <v>0</v>
      </c>
      <c r="O59" s="46">
        <v>0</v>
      </c>
      <c r="P59" s="46">
        <v>-40</v>
      </c>
      <c r="Q59" s="46">
        <v>0</v>
      </c>
      <c r="R59" s="46">
        <v>0</v>
      </c>
      <c r="S59" s="74">
        <v>0</v>
      </c>
      <c r="U59" s="73">
        <v>-40</v>
      </c>
      <c r="V59" s="74">
        <v>80.599999999999994</v>
      </c>
      <c r="W59">
        <v>64.28</v>
      </c>
      <c r="X59">
        <v>0</v>
      </c>
      <c r="Y59">
        <v>6.72</v>
      </c>
      <c r="Z59">
        <v>9.6</v>
      </c>
      <c r="AA59">
        <v>0</v>
      </c>
      <c r="AB59">
        <v>-40</v>
      </c>
    </row>
    <row r="60" spans="7:28">
      <c r="G60" t="s">
        <v>102</v>
      </c>
      <c r="H60" s="73">
        <v>72.91</v>
      </c>
      <c r="I60" s="46">
        <v>0</v>
      </c>
      <c r="J60" s="46">
        <v>0</v>
      </c>
      <c r="K60" s="46">
        <v>9.6</v>
      </c>
      <c r="L60" s="46">
        <v>5.76</v>
      </c>
      <c r="M60" s="74">
        <v>0</v>
      </c>
      <c r="N60" s="73">
        <v>0</v>
      </c>
      <c r="O60" s="46">
        <v>0</v>
      </c>
      <c r="P60" s="46">
        <v>-30</v>
      </c>
      <c r="Q60" s="46">
        <v>0</v>
      </c>
      <c r="R60" s="46">
        <v>0</v>
      </c>
      <c r="S60" s="74">
        <v>0</v>
      </c>
      <c r="U60" s="73">
        <v>-30</v>
      </c>
      <c r="V60" s="74">
        <v>88.27</v>
      </c>
      <c r="W60">
        <v>72.91</v>
      </c>
      <c r="X60">
        <v>0</v>
      </c>
      <c r="Y60">
        <v>5.76</v>
      </c>
      <c r="Z60">
        <v>9.6</v>
      </c>
      <c r="AA60">
        <v>0</v>
      </c>
      <c r="AB60">
        <v>-30</v>
      </c>
    </row>
    <row r="61" spans="7:28">
      <c r="G61" t="s">
        <v>103</v>
      </c>
      <c r="H61" s="73">
        <v>28.78</v>
      </c>
      <c r="I61" s="46">
        <v>0</v>
      </c>
      <c r="J61" s="46">
        <v>0</v>
      </c>
      <c r="K61" s="46">
        <v>0</v>
      </c>
      <c r="L61" s="46">
        <v>6.72</v>
      </c>
      <c r="M61" s="74">
        <v>0</v>
      </c>
      <c r="N61" s="73">
        <v>0</v>
      </c>
      <c r="O61" s="46">
        <v>-15</v>
      </c>
      <c r="P61" s="46">
        <v>-50</v>
      </c>
      <c r="Q61" s="46">
        <v>0</v>
      </c>
      <c r="R61" s="46">
        <v>0</v>
      </c>
      <c r="S61" s="74">
        <v>0</v>
      </c>
      <c r="U61" s="73">
        <v>-65</v>
      </c>
      <c r="V61" s="74">
        <v>35.5</v>
      </c>
      <c r="W61">
        <v>28.78</v>
      </c>
      <c r="X61">
        <v>-15</v>
      </c>
      <c r="Y61">
        <v>6.72</v>
      </c>
      <c r="Z61">
        <v>0</v>
      </c>
      <c r="AA61">
        <v>0</v>
      </c>
      <c r="AB61">
        <v>-50</v>
      </c>
    </row>
    <row r="62" spans="7:28">
      <c r="G62" t="s">
        <v>104</v>
      </c>
      <c r="H62" s="73">
        <v>36.46</v>
      </c>
      <c r="I62" s="46">
        <v>0</v>
      </c>
      <c r="J62" s="46">
        <v>0</v>
      </c>
      <c r="K62" s="46">
        <v>0</v>
      </c>
      <c r="L62" s="46">
        <v>6.72</v>
      </c>
      <c r="M62" s="74">
        <v>0</v>
      </c>
      <c r="N62" s="73">
        <v>0</v>
      </c>
      <c r="O62" s="46">
        <v>-15</v>
      </c>
      <c r="P62" s="46">
        <v>-50</v>
      </c>
      <c r="Q62" s="46">
        <v>0</v>
      </c>
      <c r="R62" s="46">
        <v>0</v>
      </c>
      <c r="S62" s="74">
        <v>0</v>
      </c>
      <c r="U62" s="73">
        <v>-65</v>
      </c>
      <c r="V62" s="74">
        <v>43.18</v>
      </c>
      <c r="W62">
        <v>36.46</v>
      </c>
      <c r="X62">
        <v>-15</v>
      </c>
      <c r="Y62">
        <v>6.72</v>
      </c>
      <c r="Z62">
        <v>0</v>
      </c>
      <c r="AA62">
        <v>0</v>
      </c>
      <c r="AB62">
        <v>-50</v>
      </c>
    </row>
    <row r="63" spans="7:28">
      <c r="G63" t="s">
        <v>105</v>
      </c>
      <c r="H63" s="73">
        <v>61.41</v>
      </c>
      <c r="I63" s="46">
        <v>0</v>
      </c>
      <c r="J63" s="46">
        <v>0</v>
      </c>
      <c r="K63" s="46">
        <v>0</v>
      </c>
      <c r="L63" s="46">
        <v>7.39</v>
      </c>
      <c r="M63" s="74">
        <v>0</v>
      </c>
      <c r="N63" s="73">
        <v>0</v>
      </c>
      <c r="O63" s="46">
        <v>-40</v>
      </c>
      <c r="P63" s="46">
        <v>-50</v>
      </c>
      <c r="Q63" s="46">
        <v>0</v>
      </c>
      <c r="R63" s="46">
        <v>0</v>
      </c>
      <c r="S63" s="74">
        <v>0</v>
      </c>
      <c r="U63" s="73">
        <v>-90</v>
      </c>
      <c r="V63" s="74">
        <v>68.8</v>
      </c>
      <c r="W63">
        <v>61.41</v>
      </c>
      <c r="X63">
        <v>-40</v>
      </c>
      <c r="Y63">
        <v>7.39</v>
      </c>
      <c r="Z63">
        <v>0</v>
      </c>
      <c r="AA63">
        <v>0</v>
      </c>
      <c r="AB63">
        <v>-50</v>
      </c>
    </row>
    <row r="64" spans="7:28">
      <c r="G64" t="s">
        <v>106</v>
      </c>
      <c r="H64" s="73">
        <v>57.57</v>
      </c>
      <c r="I64" s="46">
        <v>0</v>
      </c>
      <c r="J64" s="46">
        <v>0</v>
      </c>
      <c r="K64" s="46">
        <v>0</v>
      </c>
      <c r="L64" s="46">
        <v>6.72</v>
      </c>
      <c r="M64" s="74">
        <v>0</v>
      </c>
      <c r="N64" s="73">
        <v>0</v>
      </c>
      <c r="O64" s="46">
        <v>-35</v>
      </c>
      <c r="P64" s="46">
        <v>-50</v>
      </c>
      <c r="Q64" s="46">
        <v>0</v>
      </c>
      <c r="R64" s="46">
        <v>0</v>
      </c>
      <c r="S64" s="74">
        <v>0</v>
      </c>
      <c r="U64" s="73">
        <v>-85</v>
      </c>
      <c r="V64" s="74">
        <v>64.290000000000006</v>
      </c>
      <c r="W64">
        <v>57.57</v>
      </c>
      <c r="X64">
        <v>-35</v>
      </c>
      <c r="Y64">
        <v>6.72</v>
      </c>
      <c r="Z64">
        <v>0</v>
      </c>
      <c r="AA64">
        <v>0</v>
      </c>
      <c r="AB64">
        <v>-50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6.72</v>
      </c>
      <c r="M65" s="74">
        <v>0</v>
      </c>
      <c r="N65" s="73">
        <v>0</v>
      </c>
      <c r="O65" s="46">
        <v>-45</v>
      </c>
      <c r="P65" s="46">
        <v>-90</v>
      </c>
      <c r="Q65" s="46">
        <v>0</v>
      </c>
      <c r="R65" s="46">
        <v>0</v>
      </c>
      <c r="S65" s="74">
        <v>0</v>
      </c>
      <c r="U65" s="73">
        <v>-135</v>
      </c>
      <c r="V65" s="74">
        <v>6.72</v>
      </c>
      <c r="W65">
        <v>0</v>
      </c>
      <c r="X65">
        <v>-45</v>
      </c>
      <c r="Y65">
        <v>6.72</v>
      </c>
      <c r="Z65">
        <v>0</v>
      </c>
      <c r="AA65">
        <v>0</v>
      </c>
      <c r="AB65">
        <v>-90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6.72</v>
      </c>
      <c r="M66" s="74">
        <v>0</v>
      </c>
      <c r="N66" s="73">
        <v>0</v>
      </c>
      <c r="O66" s="46">
        <v>-45</v>
      </c>
      <c r="P66" s="46">
        <v>-85</v>
      </c>
      <c r="Q66" s="46">
        <v>0</v>
      </c>
      <c r="R66" s="46">
        <v>0</v>
      </c>
      <c r="S66" s="74">
        <v>0</v>
      </c>
      <c r="U66" s="73">
        <v>-130</v>
      </c>
      <c r="V66" s="74">
        <v>6.72</v>
      </c>
      <c r="W66">
        <v>0</v>
      </c>
      <c r="X66">
        <v>-45</v>
      </c>
      <c r="Y66">
        <v>6.72</v>
      </c>
      <c r="Z66">
        <v>0</v>
      </c>
      <c r="AA66">
        <v>0</v>
      </c>
      <c r="AB66">
        <v>-85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1.44</v>
      </c>
      <c r="M67" s="74">
        <v>0</v>
      </c>
      <c r="N67" s="73">
        <v>-73</v>
      </c>
      <c r="O67" s="46">
        <v>-32</v>
      </c>
      <c r="P67" s="46">
        <v>-35</v>
      </c>
      <c r="Q67" s="46">
        <v>0</v>
      </c>
      <c r="R67" s="46">
        <v>0</v>
      </c>
      <c r="S67" s="74">
        <v>0</v>
      </c>
      <c r="U67" s="73">
        <v>-140</v>
      </c>
      <c r="V67" s="74">
        <v>1.44</v>
      </c>
      <c r="W67">
        <v>-73</v>
      </c>
      <c r="X67">
        <v>-32</v>
      </c>
      <c r="Y67">
        <v>1.44</v>
      </c>
      <c r="Z67">
        <v>0</v>
      </c>
      <c r="AA67">
        <v>0</v>
      </c>
      <c r="AB67">
        <v>-35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1.44</v>
      </c>
      <c r="M68" s="74">
        <v>0</v>
      </c>
      <c r="N68" s="73">
        <v>-69</v>
      </c>
      <c r="O68" s="46">
        <v>-45</v>
      </c>
      <c r="P68" s="46">
        <v>-35</v>
      </c>
      <c r="Q68" s="46">
        <v>0</v>
      </c>
      <c r="R68" s="46">
        <v>0</v>
      </c>
      <c r="S68" s="74">
        <v>0</v>
      </c>
      <c r="U68" s="73">
        <v>-149</v>
      </c>
      <c r="V68" s="74">
        <v>1.44</v>
      </c>
      <c r="W68">
        <v>-69</v>
      </c>
      <c r="X68">
        <v>-45</v>
      </c>
      <c r="Y68">
        <v>1.44</v>
      </c>
      <c r="Z68">
        <v>0</v>
      </c>
      <c r="AA68">
        <v>0</v>
      </c>
      <c r="AB68">
        <v>-35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1.44</v>
      </c>
      <c r="M69" s="74">
        <v>0</v>
      </c>
      <c r="N69" s="73">
        <v>0</v>
      </c>
      <c r="O69" s="46">
        <v>-35</v>
      </c>
      <c r="P69" s="46">
        <v>-60</v>
      </c>
      <c r="Q69" s="46">
        <v>0</v>
      </c>
      <c r="R69" s="46">
        <v>0</v>
      </c>
      <c r="S69" s="74">
        <v>0</v>
      </c>
      <c r="U69" s="73">
        <v>-95</v>
      </c>
      <c r="V69" s="74">
        <v>1.44</v>
      </c>
      <c r="W69">
        <v>0</v>
      </c>
      <c r="X69">
        <v>-35</v>
      </c>
      <c r="Y69">
        <v>1.44</v>
      </c>
      <c r="Z69">
        <v>0</v>
      </c>
      <c r="AA69">
        <v>0</v>
      </c>
      <c r="AB69">
        <v>-60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1.44</v>
      </c>
      <c r="M70" s="74">
        <v>0</v>
      </c>
      <c r="N70" s="73">
        <v>-66</v>
      </c>
      <c r="O70" s="46">
        <v>-70</v>
      </c>
      <c r="P70" s="46">
        <v>-40</v>
      </c>
      <c r="Q70" s="46">
        <v>0</v>
      </c>
      <c r="R70" s="46">
        <v>0</v>
      </c>
      <c r="S70" s="74">
        <v>0</v>
      </c>
      <c r="U70" s="73">
        <v>-176</v>
      </c>
      <c r="V70" s="74">
        <v>1.44</v>
      </c>
      <c r="W70">
        <v>-66</v>
      </c>
      <c r="X70">
        <v>-70</v>
      </c>
      <c r="Y70">
        <v>1.44</v>
      </c>
      <c r="Z70">
        <v>0</v>
      </c>
      <c r="AA70">
        <v>0</v>
      </c>
      <c r="AB70">
        <v>-40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1.67</v>
      </c>
      <c r="M71" s="74">
        <v>0</v>
      </c>
      <c r="N71" s="73">
        <v>-98</v>
      </c>
      <c r="O71" s="46">
        <v>-40</v>
      </c>
      <c r="P71" s="46">
        <v>-45</v>
      </c>
      <c r="Q71" s="46">
        <v>0</v>
      </c>
      <c r="R71" s="46">
        <v>0</v>
      </c>
      <c r="S71" s="74">
        <v>0</v>
      </c>
      <c r="U71" s="73">
        <v>-183</v>
      </c>
      <c r="V71" s="74">
        <v>1.67</v>
      </c>
      <c r="W71">
        <v>-98</v>
      </c>
      <c r="X71">
        <v>-40</v>
      </c>
      <c r="Y71">
        <v>1.67</v>
      </c>
      <c r="Z71">
        <v>0</v>
      </c>
      <c r="AA71">
        <v>0</v>
      </c>
      <c r="AB71">
        <v>-45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1.07</v>
      </c>
      <c r="M72" s="74">
        <v>0</v>
      </c>
      <c r="N72" s="73">
        <v>-55</v>
      </c>
      <c r="O72" s="46">
        <v>-20</v>
      </c>
      <c r="P72" s="46">
        <v>-35</v>
      </c>
      <c r="Q72" s="46">
        <v>0</v>
      </c>
      <c r="R72" s="46">
        <v>0</v>
      </c>
      <c r="S72" s="74">
        <v>0</v>
      </c>
      <c r="U72" s="73">
        <v>-110</v>
      </c>
      <c r="V72" s="74">
        <v>1.07</v>
      </c>
      <c r="W72">
        <v>-55</v>
      </c>
      <c r="X72">
        <v>-20</v>
      </c>
      <c r="Y72">
        <v>1.07</v>
      </c>
      <c r="Z72">
        <v>0</v>
      </c>
      <c r="AA72">
        <v>0</v>
      </c>
      <c r="AB72">
        <v>-35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0.6</v>
      </c>
      <c r="M73" s="74">
        <v>0.03</v>
      </c>
      <c r="N73" s="73">
        <v>-55</v>
      </c>
      <c r="O73" s="46">
        <v>-17</v>
      </c>
      <c r="P73" s="46">
        <v>-45</v>
      </c>
      <c r="Q73" s="46">
        <v>0</v>
      </c>
      <c r="R73" s="46">
        <v>0</v>
      </c>
      <c r="S73" s="74">
        <v>0</v>
      </c>
      <c r="U73" s="73">
        <v>-117</v>
      </c>
      <c r="V73" s="74">
        <v>0.63</v>
      </c>
      <c r="W73">
        <v>-55</v>
      </c>
      <c r="X73">
        <v>-17</v>
      </c>
      <c r="Y73">
        <v>0.6</v>
      </c>
      <c r="Z73">
        <v>0</v>
      </c>
      <c r="AA73">
        <v>0.03</v>
      </c>
      <c r="AB73">
        <v>-45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2.2599999999999998</v>
      </c>
      <c r="L74" s="46">
        <v>2.39</v>
      </c>
      <c r="M74" s="74">
        <v>0.61</v>
      </c>
      <c r="N74" s="73">
        <v>-27</v>
      </c>
      <c r="O74" s="46">
        <v>0</v>
      </c>
      <c r="P74" s="46">
        <v>-35</v>
      </c>
      <c r="Q74" s="46">
        <v>0</v>
      </c>
      <c r="R74" s="46">
        <v>0</v>
      </c>
      <c r="S74" s="74">
        <v>0</v>
      </c>
      <c r="U74" s="73">
        <v>-62</v>
      </c>
      <c r="V74" s="74">
        <v>5.26</v>
      </c>
      <c r="W74">
        <v>-27</v>
      </c>
      <c r="X74">
        <v>0</v>
      </c>
      <c r="Y74">
        <v>2.39</v>
      </c>
      <c r="Z74">
        <v>2.2599999999999998</v>
      </c>
      <c r="AA74">
        <v>0.61</v>
      </c>
      <c r="AB74">
        <v>-35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2.57</v>
      </c>
      <c r="L75" s="46">
        <v>1.71</v>
      </c>
      <c r="M75" s="74">
        <v>0.34</v>
      </c>
      <c r="N75" s="73">
        <v>-6</v>
      </c>
      <c r="O75" s="46">
        <v>-5</v>
      </c>
      <c r="P75" s="46">
        <v>-30</v>
      </c>
      <c r="Q75" s="46">
        <v>0</v>
      </c>
      <c r="R75" s="46">
        <v>0</v>
      </c>
      <c r="S75" s="74">
        <v>0</v>
      </c>
      <c r="U75" s="73">
        <v>-41</v>
      </c>
      <c r="V75" s="74">
        <v>4.62</v>
      </c>
      <c r="W75">
        <v>-6</v>
      </c>
      <c r="X75">
        <v>-5</v>
      </c>
      <c r="Y75">
        <v>1.71</v>
      </c>
      <c r="Z75">
        <v>2.57</v>
      </c>
      <c r="AA75">
        <v>0.34</v>
      </c>
      <c r="AB75">
        <v>-30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3.19</v>
      </c>
      <c r="L76" s="46">
        <v>2.33</v>
      </c>
      <c r="M76" s="74">
        <v>0.49</v>
      </c>
      <c r="N76" s="73">
        <v>-12</v>
      </c>
      <c r="O76" s="46">
        <v>0</v>
      </c>
      <c r="P76" s="46">
        <v>-20</v>
      </c>
      <c r="Q76" s="46">
        <v>0</v>
      </c>
      <c r="R76" s="46">
        <v>0</v>
      </c>
      <c r="S76" s="74">
        <v>0</v>
      </c>
      <c r="U76" s="73">
        <v>-32</v>
      </c>
      <c r="V76" s="74">
        <v>6.01</v>
      </c>
      <c r="W76">
        <v>-12</v>
      </c>
      <c r="X76">
        <v>0</v>
      </c>
      <c r="Y76">
        <v>2.33</v>
      </c>
      <c r="Z76">
        <v>3.19</v>
      </c>
      <c r="AA76">
        <v>0.49</v>
      </c>
      <c r="AB76">
        <v>-20</v>
      </c>
    </row>
    <row r="77" spans="7:28">
      <c r="G77" t="s">
        <v>119</v>
      </c>
      <c r="H77" s="73">
        <v>3.61</v>
      </c>
      <c r="I77" s="46">
        <v>0</v>
      </c>
      <c r="J77" s="46">
        <v>0</v>
      </c>
      <c r="K77" s="46">
        <v>2.85</v>
      </c>
      <c r="L77" s="46">
        <v>1.8</v>
      </c>
      <c r="M77" s="74">
        <v>0.4</v>
      </c>
      <c r="N77" s="73">
        <v>0</v>
      </c>
      <c r="O77" s="46">
        <v>0</v>
      </c>
      <c r="P77" s="46">
        <v>-25</v>
      </c>
      <c r="Q77" s="46">
        <v>0</v>
      </c>
      <c r="R77" s="46">
        <v>0</v>
      </c>
      <c r="S77" s="74">
        <v>0</v>
      </c>
      <c r="U77" s="73">
        <v>-25</v>
      </c>
      <c r="V77" s="74">
        <v>8.66</v>
      </c>
      <c r="W77">
        <v>3.61</v>
      </c>
      <c r="X77">
        <v>0</v>
      </c>
      <c r="Y77">
        <v>1.8</v>
      </c>
      <c r="Z77">
        <v>2.85</v>
      </c>
      <c r="AA77">
        <v>0.4</v>
      </c>
      <c r="AB77">
        <v>-25</v>
      </c>
    </row>
    <row r="78" spans="7:28">
      <c r="G78" t="s">
        <v>120</v>
      </c>
      <c r="H78" s="73">
        <v>5.34</v>
      </c>
      <c r="I78" s="46">
        <v>0</v>
      </c>
      <c r="J78" s="46">
        <v>0</v>
      </c>
      <c r="K78" s="46">
        <v>3.2</v>
      </c>
      <c r="L78" s="46">
        <v>1.81</v>
      </c>
      <c r="M78" s="74">
        <v>0.36</v>
      </c>
      <c r="N78" s="73">
        <v>0</v>
      </c>
      <c r="O78" s="46">
        <v>-20</v>
      </c>
      <c r="P78" s="46">
        <v>-20</v>
      </c>
      <c r="Q78" s="46">
        <v>0</v>
      </c>
      <c r="R78" s="46">
        <v>0</v>
      </c>
      <c r="S78" s="74">
        <v>0</v>
      </c>
      <c r="U78" s="73">
        <v>-40</v>
      </c>
      <c r="V78" s="74">
        <v>10.71</v>
      </c>
      <c r="W78">
        <v>5.34</v>
      </c>
      <c r="X78">
        <v>-20</v>
      </c>
      <c r="Y78">
        <v>1.81</v>
      </c>
      <c r="Z78">
        <v>3.2</v>
      </c>
      <c r="AA78">
        <v>0.36</v>
      </c>
      <c r="AB78">
        <v>-20</v>
      </c>
    </row>
    <row r="79" spans="7:28">
      <c r="G79" t="s">
        <v>121</v>
      </c>
      <c r="H79" s="73">
        <v>9.56</v>
      </c>
      <c r="I79" s="46">
        <v>0</v>
      </c>
      <c r="J79" s="46">
        <v>0</v>
      </c>
      <c r="K79" s="46">
        <v>3.19</v>
      </c>
      <c r="L79" s="46">
        <v>1.7</v>
      </c>
      <c r="M79" s="74">
        <v>0.23</v>
      </c>
      <c r="N79" s="73">
        <v>0</v>
      </c>
      <c r="O79" s="46">
        <v>-31</v>
      </c>
      <c r="P79" s="46">
        <v>-25</v>
      </c>
      <c r="Q79" s="46">
        <v>0</v>
      </c>
      <c r="R79" s="46">
        <v>0</v>
      </c>
      <c r="S79" s="74">
        <v>0</v>
      </c>
      <c r="U79" s="73">
        <v>-56</v>
      </c>
      <c r="V79" s="74">
        <v>14.68</v>
      </c>
      <c r="W79">
        <v>9.56</v>
      </c>
      <c r="X79">
        <v>-31</v>
      </c>
      <c r="Y79">
        <v>1.7</v>
      </c>
      <c r="Z79">
        <v>3.19</v>
      </c>
      <c r="AA79">
        <v>0.23</v>
      </c>
      <c r="AB79">
        <v>-25</v>
      </c>
    </row>
    <row r="80" spans="7:28">
      <c r="G80" t="s">
        <v>122</v>
      </c>
      <c r="H80" s="73">
        <v>4.12</v>
      </c>
      <c r="I80" s="46">
        <v>0</v>
      </c>
      <c r="J80" s="46">
        <v>0</v>
      </c>
      <c r="K80" s="46">
        <v>3.65</v>
      </c>
      <c r="L80" s="46">
        <v>1.95</v>
      </c>
      <c r="M80" s="74">
        <v>0.39</v>
      </c>
      <c r="N80" s="73">
        <v>0</v>
      </c>
      <c r="O80" s="46">
        <v>-37</v>
      </c>
      <c r="P80" s="46">
        <v>-25</v>
      </c>
      <c r="Q80" s="46">
        <v>0</v>
      </c>
      <c r="R80" s="46">
        <v>0</v>
      </c>
      <c r="S80" s="74">
        <v>0</v>
      </c>
      <c r="U80" s="73">
        <v>-62</v>
      </c>
      <c r="V80" s="74">
        <v>10.11</v>
      </c>
      <c r="W80">
        <v>4.12</v>
      </c>
      <c r="X80">
        <v>-37</v>
      </c>
      <c r="Y80">
        <v>1.95</v>
      </c>
      <c r="Z80">
        <v>3.65</v>
      </c>
      <c r="AA80">
        <v>0.39</v>
      </c>
      <c r="AB80">
        <v>-25</v>
      </c>
    </row>
    <row r="81" spans="7:28">
      <c r="G81" t="s">
        <v>123</v>
      </c>
      <c r="H81" s="73">
        <v>37.229999999999997</v>
      </c>
      <c r="I81" s="46">
        <v>0</v>
      </c>
      <c r="J81" s="46">
        <v>0</v>
      </c>
      <c r="K81" s="46">
        <v>4.33</v>
      </c>
      <c r="L81" s="46">
        <v>7.36</v>
      </c>
      <c r="M81" s="74">
        <v>0</v>
      </c>
      <c r="N81" s="73">
        <v>0</v>
      </c>
      <c r="O81" s="46">
        <v>-22</v>
      </c>
      <c r="P81" s="46">
        <v>-25</v>
      </c>
      <c r="Q81" s="46">
        <v>0</v>
      </c>
      <c r="R81" s="46">
        <v>0</v>
      </c>
      <c r="S81" s="74">
        <v>0</v>
      </c>
      <c r="U81" s="73">
        <v>-47</v>
      </c>
      <c r="V81" s="74">
        <v>48.92</v>
      </c>
      <c r="W81">
        <v>37.229999999999997</v>
      </c>
      <c r="X81">
        <v>-22</v>
      </c>
      <c r="Y81">
        <v>7.36</v>
      </c>
      <c r="Z81">
        <v>4.33</v>
      </c>
      <c r="AA81">
        <v>0</v>
      </c>
      <c r="AB81">
        <v>-25</v>
      </c>
    </row>
    <row r="82" spans="7:28">
      <c r="G82" t="s">
        <v>124</v>
      </c>
      <c r="H82" s="73">
        <v>43.13</v>
      </c>
      <c r="I82" s="46">
        <v>0</v>
      </c>
      <c r="J82" s="46">
        <v>0</v>
      </c>
      <c r="K82" s="46">
        <v>5.67</v>
      </c>
      <c r="L82" s="46">
        <v>21</v>
      </c>
      <c r="M82" s="74">
        <v>0</v>
      </c>
      <c r="N82" s="73">
        <v>0</v>
      </c>
      <c r="O82" s="46">
        <v>-17</v>
      </c>
      <c r="P82" s="46">
        <v>-30</v>
      </c>
      <c r="Q82" s="46">
        <v>0</v>
      </c>
      <c r="R82" s="46">
        <v>0</v>
      </c>
      <c r="S82" s="74">
        <v>0</v>
      </c>
      <c r="U82" s="73">
        <v>-47</v>
      </c>
      <c r="V82" s="74">
        <v>69.8</v>
      </c>
      <c r="W82">
        <v>43.13</v>
      </c>
      <c r="X82">
        <v>-17</v>
      </c>
      <c r="Y82">
        <v>21</v>
      </c>
      <c r="Z82">
        <v>5.67</v>
      </c>
      <c r="AA82">
        <v>0</v>
      </c>
      <c r="AB82">
        <v>-30</v>
      </c>
    </row>
    <row r="83" spans="7:28">
      <c r="G83" t="s">
        <v>125</v>
      </c>
      <c r="H83" s="73">
        <v>56.45</v>
      </c>
      <c r="I83" s="46">
        <v>0</v>
      </c>
      <c r="J83" s="46">
        <v>0</v>
      </c>
      <c r="K83" s="46">
        <v>7.95</v>
      </c>
      <c r="L83" s="46">
        <v>13.52</v>
      </c>
      <c r="M83" s="74">
        <v>0</v>
      </c>
      <c r="N83" s="73">
        <v>0</v>
      </c>
      <c r="O83" s="46">
        <v>-40</v>
      </c>
      <c r="P83" s="46">
        <v>-35</v>
      </c>
      <c r="Q83" s="46">
        <v>0</v>
      </c>
      <c r="R83" s="46">
        <v>0</v>
      </c>
      <c r="S83" s="74">
        <v>0</v>
      </c>
      <c r="U83" s="73">
        <v>-75</v>
      </c>
      <c r="V83" s="74">
        <v>77.92</v>
      </c>
      <c r="W83">
        <v>56.45</v>
      </c>
      <c r="X83">
        <v>-40</v>
      </c>
      <c r="Y83">
        <v>13.52</v>
      </c>
      <c r="Z83">
        <v>7.95</v>
      </c>
      <c r="AA83">
        <v>0</v>
      </c>
      <c r="AB83">
        <v>-35</v>
      </c>
    </row>
    <row r="84" spans="7:28">
      <c r="G84" t="s">
        <v>126</v>
      </c>
      <c r="H84" s="73">
        <v>54.69</v>
      </c>
      <c r="I84" s="46">
        <v>0</v>
      </c>
      <c r="J84" s="46">
        <v>0</v>
      </c>
      <c r="K84" s="46">
        <v>9.6</v>
      </c>
      <c r="L84" s="46">
        <v>35.5</v>
      </c>
      <c r="M84" s="74">
        <v>0</v>
      </c>
      <c r="N84" s="73">
        <v>0</v>
      </c>
      <c r="O84" s="46">
        <v>0</v>
      </c>
      <c r="P84" s="46">
        <v>-35</v>
      </c>
      <c r="Q84" s="46">
        <v>0</v>
      </c>
      <c r="R84" s="46">
        <v>0</v>
      </c>
      <c r="S84" s="74">
        <v>0</v>
      </c>
      <c r="U84" s="73">
        <v>-35</v>
      </c>
      <c r="V84" s="74">
        <v>99.79</v>
      </c>
      <c r="W84">
        <v>54.69</v>
      </c>
      <c r="X84">
        <v>0</v>
      </c>
      <c r="Y84">
        <v>35.5</v>
      </c>
      <c r="Z84">
        <v>9.6</v>
      </c>
      <c r="AA84">
        <v>0</v>
      </c>
      <c r="AB84">
        <v>-35</v>
      </c>
    </row>
    <row r="85" spans="7:28">
      <c r="G85" t="s">
        <v>127</v>
      </c>
      <c r="H85" s="73">
        <v>69.08</v>
      </c>
      <c r="I85" s="46">
        <v>0</v>
      </c>
      <c r="J85" s="46">
        <v>0</v>
      </c>
      <c r="K85" s="46">
        <v>9.6</v>
      </c>
      <c r="L85" s="46">
        <v>16.309999999999999</v>
      </c>
      <c r="M85" s="74">
        <v>0</v>
      </c>
      <c r="N85" s="73">
        <v>0</v>
      </c>
      <c r="O85" s="46">
        <v>0</v>
      </c>
      <c r="P85" s="46">
        <v>-70</v>
      </c>
      <c r="Q85" s="46">
        <v>0</v>
      </c>
      <c r="R85" s="46">
        <v>0</v>
      </c>
      <c r="S85" s="74">
        <v>0</v>
      </c>
      <c r="U85" s="73">
        <v>-70</v>
      </c>
      <c r="V85" s="74">
        <v>94.99</v>
      </c>
      <c r="W85">
        <v>69.08</v>
      </c>
      <c r="X85">
        <v>0</v>
      </c>
      <c r="Y85">
        <v>16.309999999999999</v>
      </c>
      <c r="Z85">
        <v>9.6</v>
      </c>
      <c r="AA85">
        <v>0</v>
      </c>
      <c r="AB85">
        <v>-70</v>
      </c>
    </row>
    <row r="86" spans="7:28">
      <c r="G86" t="s">
        <v>128</v>
      </c>
      <c r="H86" s="73">
        <v>72.92</v>
      </c>
      <c r="I86" s="46">
        <v>0</v>
      </c>
      <c r="J86" s="46">
        <v>0</v>
      </c>
      <c r="K86" s="46">
        <v>9.6</v>
      </c>
      <c r="L86" s="46">
        <v>34.54</v>
      </c>
      <c r="M86" s="74">
        <v>0</v>
      </c>
      <c r="N86" s="73">
        <v>0</v>
      </c>
      <c r="O86" s="46">
        <v>0</v>
      </c>
      <c r="P86" s="46">
        <v>-65</v>
      </c>
      <c r="Q86" s="46">
        <v>0</v>
      </c>
      <c r="R86" s="46">
        <v>0</v>
      </c>
      <c r="S86" s="74">
        <v>0</v>
      </c>
      <c r="U86" s="73">
        <v>-65</v>
      </c>
      <c r="V86" s="74">
        <v>117.06</v>
      </c>
      <c r="W86">
        <v>72.92</v>
      </c>
      <c r="X86">
        <v>0</v>
      </c>
      <c r="Y86">
        <v>34.54</v>
      </c>
      <c r="Z86">
        <v>9.6</v>
      </c>
      <c r="AA86">
        <v>0</v>
      </c>
      <c r="AB86">
        <v>-65</v>
      </c>
    </row>
    <row r="87" spans="7:28">
      <c r="G87" t="s">
        <v>129</v>
      </c>
      <c r="H87" s="73">
        <v>85.39</v>
      </c>
      <c r="I87" s="46">
        <v>0</v>
      </c>
      <c r="J87" s="46">
        <v>0</v>
      </c>
      <c r="K87" s="46">
        <v>9.6</v>
      </c>
      <c r="L87" s="46">
        <v>3.07</v>
      </c>
      <c r="M87" s="74">
        <v>0</v>
      </c>
      <c r="N87" s="73">
        <v>0</v>
      </c>
      <c r="O87" s="46">
        <v>0</v>
      </c>
      <c r="P87" s="46">
        <v>-30</v>
      </c>
      <c r="Q87" s="46">
        <v>0</v>
      </c>
      <c r="R87" s="46">
        <v>0</v>
      </c>
      <c r="S87" s="74">
        <v>0</v>
      </c>
      <c r="U87" s="73">
        <v>-30</v>
      </c>
      <c r="V87" s="74">
        <v>98.06</v>
      </c>
      <c r="W87">
        <v>85.39</v>
      </c>
      <c r="X87">
        <v>0</v>
      </c>
      <c r="Y87">
        <v>3.07</v>
      </c>
      <c r="Z87">
        <v>9.6</v>
      </c>
      <c r="AA87">
        <v>0</v>
      </c>
      <c r="AB87">
        <v>-30</v>
      </c>
    </row>
    <row r="88" spans="7:28">
      <c r="G88" t="s">
        <v>130</v>
      </c>
      <c r="H88" s="73">
        <v>84.43</v>
      </c>
      <c r="I88" s="46">
        <v>0</v>
      </c>
      <c r="J88" s="46">
        <v>0</v>
      </c>
      <c r="K88" s="46">
        <v>9.6</v>
      </c>
      <c r="L88" s="46">
        <v>33.58</v>
      </c>
      <c r="M88" s="74">
        <v>0</v>
      </c>
      <c r="N88" s="73">
        <v>0</v>
      </c>
      <c r="O88" s="46">
        <v>0</v>
      </c>
      <c r="P88" s="46">
        <v>-25</v>
      </c>
      <c r="Q88" s="46">
        <v>0</v>
      </c>
      <c r="R88" s="46">
        <v>0</v>
      </c>
      <c r="S88" s="74">
        <v>0</v>
      </c>
      <c r="U88" s="73">
        <v>-25</v>
      </c>
      <c r="V88" s="74">
        <v>127.61</v>
      </c>
      <c r="W88">
        <v>84.43</v>
      </c>
      <c r="X88">
        <v>0</v>
      </c>
      <c r="Y88">
        <v>33.58</v>
      </c>
      <c r="Z88">
        <v>9.6</v>
      </c>
      <c r="AA88">
        <v>0</v>
      </c>
      <c r="AB88">
        <v>-25</v>
      </c>
    </row>
    <row r="89" spans="7:28">
      <c r="G89" t="s">
        <v>131</v>
      </c>
      <c r="H89" s="73">
        <v>81.56</v>
      </c>
      <c r="I89" s="46">
        <v>0</v>
      </c>
      <c r="J89" s="46">
        <v>0</v>
      </c>
      <c r="K89" s="46">
        <v>9.6</v>
      </c>
      <c r="L89" s="46">
        <v>32.619999999999997</v>
      </c>
      <c r="M89" s="74">
        <v>0</v>
      </c>
      <c r="N89" s="73">
        <v>0</v>
      </c>
      <c r="O89" s="46">
        <v>0</v>
      </c>
      <c r="P89" s="46">
        <v>-30</v>
      </c>
      <c r="Q89" s="46">
        <v>0</v>
      </c>
      <c r="R89" s="46">
        <v>0</v>
      </c>
      <c r="S89" s="74">
        <v>0</v>
      </c>
      <c r="U89" s="73">
        <v>-30</v>
      </c>
      <c r="V89" s="74">
        <v>123.78</v>
      </c>
      <c r="W89">
        <v>81.56</v>
      </c>
      <c r="X89">
        <v>0</v>
      </c>
      <c r="Y89">
        <v>32.619999999999997</v>
      </c>
      <c r="Z89">
        <v>9.6</v>
      </c>
      <c r="AA89">
        <v>0</v>
      </c>
      <c r="AB89">
        <v>-30</v>
      </c>
    </row>
    <row r="90" spans="7:28">
      <c r="G90" t="s">
        <v>132</v>
      </c>
      <c r="H90" s="73">
        <v>78.680000000000007</v>
      </c>
      <c r="I90" s="46">
        <v>0</v>
      </c>
      <c r="J90" s="46">
        <v>0</v>
      </c>
      <c r="K90" s="46">
        <v>9.6</v>
      </c>
      <c r="L90" s="46">
        <v>31.66</v>
      </c>
      <c r="M90" s="74">
        <v>0</v>
      </c>
      <c r="N90" s="73">
        <v>0</v>
      </c>
      <c r="O90" s="46">
        <v>-25</v>
      </c>
      <c r="P90" s="46">
        <v>-35</v>
      </c>
      <c r="Q90" s="46">
        <v>0</v>
      </c>
      <c r="R90" s="46">
        <v>0</v>
      </c>
      <c r="S90" s="74">
        <v>0</v>
      </c>
      <c r="U90" s="73">
        <v>-60</v>
      </c>
      <c r="V90" s="74">
        <v>119.94</v>
      </c>
      <c r="W90">
        <v>78.680000000000007</v>
      </c>
      <c r="X90">
        <v>-25</v>
      </c>
      <c r="Y90">
        <v>31.66</v>
      </c>
      <c r="Z90">
        <v>9.6</v>
      </c>
      <c r="AA90">
        <v>0</v>
      </c>
      <c r="AB90">
        <v>-35</v>
      </c>
    </row>
    <row r="91" spans="7:28">
      <c r="G91" t="s">
        <v>133</v>
      </c>
      <c r="H91" s="73">
        <v>77.709999999999994</v>
      </c>
      <c r="I91" s="46">
        <v>0</v>
      </c>
      <c r="J91" s="46">
        <v>0</v>
      </c>
      <c r="K91" s="46">
        <v>0</v>
      </c>
      <c r="L91" s="46">
        <v>28.79</v>
      </c>
      <c r="M91" s="74">
        <v>0</v>
      </c>
      <c r="N91" s="73">
        <v>0</v>
      </c>
      <c r="O91" s="46">
        <v>0</v>
      </c>
      <c r="P91" s="46">
        <v>-30</v>
      </c>
      <c r="Q91" s="46">
        <v>0</v>
      </c>
      <c r="R91" s="46">
        <v>0</v>
      </c>
      <c r="S91" s="74">
        <v>0</v>
      </c>
      <c r="U91" s="73">
        <v>-30</v>
      </c>
      <c r="V91" s="74">
        <v>106.5</v>
      </c>
      <c r="W91">
        <v>77.709999999999994</v>
      </c>
      <c r="X91">
        <v>0</v>
      </c>
      <c r="Y91">
        <v>28.79</v>
      </c>
      <c r="Z91">
        <v>0</v>
      </c>
      <c r="AA91">
        <v>0</v>
      </c>
      <c r="AB91">
        <v>-30</v>
      </c>
    </row>
    <row r="92" spans="7:28">
      <c r="G92" t="s">
        <v>134</v>
      </c>
      <c r="H92" s="73">
        <v>75.8</v>
      </c>
      <c r="I92" s="46">
        <v>0</v>
      </c>
      <c r="J92" s="46">
        <v>0</v>
      </c>
      <c r="K92" s="46">
        <v>0</v>
      </c>
      <c r="L92" s="46">
        <v>3.36</v>
      </c>
      <c r="M92" s="74">
        <v>0</v>
      </c>
      <c r="N92" s="73">
        <v>0</v>
      </c>
      <c r="O92" s="46">
        <v>0</v>
      </c>
      <c r="P92" s="46">
        <v>-35</v>
      </c>
      <c r="Q92" s="46">
        <v>0</v>
      </c>
      <c r="R92" s="46">
        <v>0</v>
      </c>
      <c r="S92" s="74">
        <v>0</v>
      </c>
      <c r="U92" s="73">
        <v>-35</v>
      </c>
      <c r="V92" s="74">
        <v>79.16</v>
      </c>
      <c r="W92">
        <v>75.8</v>
      </c>
      <c r="X92">
        <v>0</v>
      </c>
      <c r="Y92">
        <v>3.36</v>
      </c>
      <c r="Z92">
        <v>0</v>
      </c>
      <c r="AA92">
        <v>0</v>
      </c>
      <c r="AB92">
        <v>-35</v>
      </c>
    </row>
    <row r="93" spans="7:28">
      <c r="G93" t="s">
        <v>135</v>
      </c>
      <c r="H93" s="73">
        <v>49.89</v>
      </c>
      <c r="I93" s="46">
        <v>0</v>
      </c>
      <c r="J93" s="46">
        <v>0</v>
      </c>
      <c r="K93" s="46">
        <v>0</v>
      </c>
      <c r="L93" s="46">
        <v>3.36</v>
      </c>
      <c r="M93" s="74">
        <v>0</v>
      </c>
      <c r="N93" s="73">
        <v>0</v>
      </c>
      <c r="O93" s="46">
        <v>0</v>
      </c>
      <c r="P93" s="46">
        <v>-55</v>
      </c>
      <c r="Q93" s="46">
        <v>0</v>
      </c>
      <c r="R93" s="46">
        <v>0</v>
      </c>
      <c r="S93" s="74">
        <v>0</v>
      </c>
      <c r="U93" s="73">
        <v>-55</v>
      </c>
      <c r="V93" s="74">
        <v>53.25</v>
      </c>
      <c r="W93">
        <v>49.89</v>
      </c>
      <c r="X93">
        <v>0</v>
      </c>
      <c r="Y93">
        <v>3.36</v>
      </c>
      <c r="Z93">
        <v>0</v>
      </c>
      <c r="AA93">
        <v>0</v>
      </c>
      <c r="AB93">
        <v>-55</v>
      </c>
    </row>
    <row r="94" spans="7:28">
      <c r="G94" t="s">
        <v>136</v>
      </c>
      <c r="H94" s="73">
        <v>65.239999999999995</v>
      </c>
      <c r="I94" s="46">
        <v>0</v>
      </c>
      <c r="J94" s="46">
        <v>0</v>
      </c>
      <c r="K94" s="46">
        <v>0</v>
      </c>
      <c r="L94" s="46">
        <v>23.99</v>
      </c>
      <c r="M94" s="74">
        <v>0</v>
      </c>
      <c r="N94" s="73">
        <v>0</v>
      </c>
      <c r="O94" s="46">
        <v>0</v>
      </c>
      <c r="P94" s="46">
        <v>-65</v>
      </c>
      <c r="Q94" s="46">
        <v>0</v>
      </c>
      <c r="R94" s="46">
        <v>0</v>
      </c>
      <c r="S94" s="74">
        <v>0</v>
      </c>
      <c r="U94" s="73">
        <v>-65</v>
      </c>
      <c r="V94" s="74">
        <v>89.23</v>
      </c>
      <c r="W94">
        <v>65.239999999999995</v>
      </c>
      <c r="X94">
        <v>0</v>
      </c>
      <c r="Y94">
        <v>23.99</v>
      </c>
      <c r="Z94">
        <v>0</v>
      </c>
      <c r="AA94">
        <v>0</v>
      </c>
      <c r="AB94">
        <v>-65</v>
      </c>
    </row>
    <row r="95" spans="7:28">
      <c r="G95" t="s">
        <v>137</v>
      </c>
      <c r="H95" s="73">
        <v>44.14</v>
      </c>
      <c r="I95" s="46">
        <v>0</v>
      </c>
      <c r="J95" s="46">
        <v>0</v>
      </c>
      <c r="K95" s="46">
        <v>0</v>
      </c>
      <c r="L95" s="46">
        <v>22.07</v>
      </c>
      <c r="M95" s="74">
        <v>0</v>
      </c>
      <c r="N95" s="73">
        <v>0</v>
      </c>
      <c r="O95" s="46">
        <v>0</v>
      </c>
      <c r="P95" s="46">
        <v>-100</v>
      </c>
      <c r="Q95" s="46">
        <v>0</v>
      </c>
      <c r="R95" s="46">
        <v>0</v>
      </c>
      <c r="S95" s="74">
        <v>0</v>
      </c>
      <c r="U95" s="73">
        <v>-100</v>
      </c>
      <c r="V95" s="74">
        <v>66.209999999999994</v>
      </c>
      <c r="W95">
        <v>44.14</v>
      </c>
      <c r="X95">
        <v>0</v>
      </c>
      <c r="Y95">
        <v>22.07</v>
      </c>
      <c r="Z95">
        <v>0</v>
      </c>
      <c r="AA95">
        <v>0</v>
      </c>
      <c r="AB95">
        <v>-100</v>
      </c>
    </row>
    <row r="96" spans="7:28">
      <c r="G96" t="s">
        <v>138</v>
      </c>
      <c r="H96" s="73">
        <v>29.74</v>
      </c>
      <c r="I96" s="46">
        <v>0</v>
      </c>
      <c r="J96" s="46">
        <v>0</v>
      </c>
      <c r="K96" s="46">
        <v>0</v>
      </c>
      <c r="L96" s="46">
        <v>20.149999999999999</v>
      </c>
      <c r="M96" s="74">
        <v>0</v>
      </c>
      <c r="N96" s="73">
        <v>0</v>
      </c>
      <c r="O96" s="46">
        <v>0</v>
      </c>
      <c r="P96" s="46">
        <v>-100</v>
      </c>
      <c r="Q96" s="46">
        <v>0</v>
      </c>
      <c r="R96" s="46">
        <v>0</v>
      </c>
      <c r="S96" s="74">
        <v>0</v>
      </c>
      <c r="U96" s="73">
        <v>-100</v>
      </c>
      <c r="V96" s="74">
        <v>49.89</v>
      </c>
      <c r="W96">
        <v>29.74</v>
      </c>
      <c r="X96">
        <v>0</v>
      </c>
      <c r="Y96">
        <v>20.149999999999999</v>
      </c>
      <c r="Z96">
        <v>0</v>
      </c>
      <c r="AA96">
        <v>0</v>
      </c>
      <c r="AB96">
        <v>-100</v>
      </c>
    </row>
    <row r="97" spans="1:83">
      <c r="G97" t="s">
        <v>139</v>
      </c>
      <c r="H97" s="73">
        <v>113.23</v>
      </c>
      <c r="I97" s="46">
        <v>0</v>
      </c>
      <c r="J97" s="46">
        <v>0</v>
      </c>
      <c r="K97" s="46">
        <v>0</v>
      </c>
      <c r="L97" s="46">
        <v>19.09</v>
      </c>
      <c r="M97" s="74">
        <v>0</v>
      </c>
      <c r="N97" s="73">
        <v>0</v>
      </c>
      <c r="O97" s="46">
        <v>0</v>
      </c>
      <c r="P97" s="46">
        <v>-100</v>
      </c>
      <c r="Q97" s="46">
        <v>0</v>
      </c>
      <c r="R97" s="46">
        <v>0</v>
      </c>
      <c r="S97" s="74">
        <v>0</v>
      </c>
      <c r="U97" s="73">
        <v>-100</v>
      </c>
      <c r="V97" s="74">
        <v>132.32</v>
      </c>
      <c r="W97">
        <v>113.23</v>
      </c>
      <c r="X97">
        <v>0</v>
      </c>
      <c r="Y97">
        <v>19.09</v>
      </c>
      <c r="Z97">
        <v>0</v>
      </c>
      <c r="AA97">
        <v>0</v>
      </c>
      <c r="AB97">
        <v>-100</v>
      </c>
    </row>
    <row r="98" spans="1:83">
      <c r="G98" t="s">
        <v>140</v>
      </c>
      <c r="H98" s="73">
        <v>49.9</v>
      </c>
      <c r="I98" s="46">
        <v>0</v>
      </c>
      <c r="J98" s="46">
        <v>0</v>
      </c>
      <c r="K98" s="46">
        <v>0</v>
      </c>
      <c r="L98" s="46">
        <v>19.09</v>
      </c>
      <c r="M98" s="74">
        <v>0</v>
      </c>
      <c r="N98" s="73">
        <v>0</v>
      </c>
      <c r="O98" s="46">
        <v>0</v>
      </c>
      <c r="P98" s="46">
        <v>-100</v>
      </c>
      <c r="Q98" s="46">
        <v>0</v>
      </c>
      <c r="R98" s="46">
        <v>0</v>
      </c>
      <c r="S98" s="74">
        <v>0</v>
      </c>
      <c r="U98" s="73">
        <v>-100</v>
      </c>
      <c r="V98" s="74">
        <v>68.989999999999995</v>
      </c>
      <c r="W98">
        <v>49.9</v>
      </c>
      <c r="X98">
        <v>0</v>
      </c>
      <c r="Y98">
        <v>19.09</v>
      </c>
      <c r="Z98">
        <v>0</v>
      </c>
      <c r="AA98">
        <v>0</v>
      </c>
      <c r="AB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0.50831500000000007</v>
      </c>
      <c r="I99" s="69">
        <f t="shared" ref="I99:BQ99" si="1">SUM(I3:I98)/4000</f>
        <v>2.0389999999999998E-2</v>
      </c>
      <c r="J99" s="69">
        <f t="shared" si="1"/>
        <v>9.859999999999999E-3</v>
      </c>
      <c r="K99" s="69">
        <f t="shared" si="1"/>
        <v>0.15348500000000015</v>
      </c>
      <c r="L99" s="69">
        <f t="shared" si="1"/>
        <v>0.3425824999999999</v>
      </c>
      <c r="M99" s="69">
        <f t="shared" si="1"/>
        <v>4.8250000000000003E-3</v>
      </c>
      <c r="N99" s="68">
        <f t="shared" si="1"/>
        <v>-0.71725000000000005</v>
      </c>
      <c r="O99" s="69">
        <f t="shared" si="1"/>
        <v>-0.61</v>
      </c>
      <c r="P99" s="69">
        <f t="shared" si="1"/>
        <v>-1.026</v>
      </c>
      <c r="Q99" s="69">
        <f t="shared" si="1"/>
        <v>-0.13175000000000001</v>
      </c>
      <c r="R99" s="69">
        <f t="shared" si="1"/>
        <v>0</v>
      </c>
      <c r="S99" s="70">
        <f t="shared" si="1"/>
        <v>0</v>
      </c>
      <c r="U99" s="68">
        <f t="shared" si="1"/>
        <v>-2.4849999999999999</v>
      </c>
      <c r="V99" s="70">
        <f t="shared" si="1"/>
        <v>1.0394525000000001</v>
      </c>
      <c r="W99">
        <f t="shared" si="1"/>
        <v>-0.20893499999999987</v>
      </c>
      <c r="X99">
        <f t="shared" si="1"/>
        <v>-0.58960999999999986</v>
      </c>
      <c r="Y99">
        <f t="shared" si="1"/>
        <v>0.3425824999999999</v>
      </c>
      <c r="Z99">
        <f t="shared" si="1"/>
        <v>2.1734999999999966E-2</v>
      </c>
      <c r="AA99">
        <f t="shared" si="1"/>
        <v>4.8250000000000003E-3</v>
      </c>
      <c r="AB99">
        <f t="shared" si="1"/>
        <v>-1.01614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1.6</v>
      </c>
      <c r="W24">
        <v>0</v>
      </c>
      <c r="X24">
        <v>0</v>
      </c>
      <c r="Y24">
        <v>0</v>
      </c>
      <c r="Z24">
        <v>0</v>
      </c>
      <c r="AA24">
        <v>1.6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0.66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0.66</v>
      </c>
      <c r="W25">
        <v>0</v>
      </c>
      <c r="X25">
        <v>0</v>
      </c>
      <c r="Y25">
        <v>0</v>
      </c>
      <c r="Z25">
        <v>0</v>
      </c>
      <c r="AA25">
        <v>0.66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0.36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0.36</v>
      </c>
      <c r="W26">
        <v>0</v>
      </c>
      <c r="X26">
        <v>0</v>
      </c>
      <c r="Y26">
        <v>0</v>
      </c>
      <c r="Z26">
        <v>0</v>
      </c>
      <c r="AA26">
        <v>0.36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14.39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14.39</v>
      </c>
      <c r="W31">
        <v>0</v>
      </c>
      <c r="X31">
        <v>0</v>
      </c>
      <c r="Y31">
        <v>0</v>
      </c>
      <c r="Z31">
        <v>14.39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22.07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22.07</v>
      </c>
      <c r="W32">
        <v>0</v>
      </c>
      <c r="X32">
        <v>0</v>
      </c>
      <c r="Y32">
        <v>0</v>
      </c>
      <c r="Z32">
        <v>22.07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19.91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19.91</v>
      </c>
      <c r="W33">
        <v>0</v>
      </c>
      <c r="X33">
        <v>0</v>
      </c>
      <c r="Y33">
        <v>0</v>
      </c>
      <c r="Z33">
        <v>19.91</v>
      </c>
      <c r="AA33">
        <v>0</v>
      </c>
    </row>
    <row r="34" spans="7:27">
      <c r="G34" t="s">
        <v>76</v>
      </c>
      <c r="H34" s="73">
        <v>11.19</v>
      </c>
      <c r="I34" s="46">
        <v>0</v>
      </c>
      <c r="J34" s="46">
        <v>0</v>
      </c>
      <c r="K34" s="46">
        <v>5.28</v>
      </c>
      <c r="L34" s="46">
        <v>5.03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21.5</v>
      </c>
      <c r="W34">
        <v>11.19</v>
      </c>
      <c r="X34">
        <v>0</v>
      </c>
      <c r="Y34">
        <v>5.03</v>
      </c>
      <c r="Z34">
        <v>5.28</v>
      </c>
      <c r="AA34">
        <v>0</v>
      </c>
    </row>
    <row r="35" spans="7:27">
      <c r="G35" t="s">
        <v>77</v>
      </c>
      <c r="H35" s="73">
        <v>0.34</v>
      </c>
      <c r="I35" s="46">
        <v>0</v>
      </c>
      <c r="J35" s="46">
        <v>0</v>
      </c>
      <c r="K35" s="46">
        <v>1.82</v>
      </c>
      <c r="L35" s="46">
        <v>1.32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3.48</v>
      </c>
      <c r="W35">
        <v>0.34</v>
      </c>
      <c r="X35">
        <v>0</v>
      </c>
      <c r="Y35">
        <v>1.32</v>
      </c>
      <c r="Z35">
        <v>1.82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0.03</v>
      </c>
      <c r="L36" s="46">
        <v>0.02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0.05</v>
      </c>
      <c r="W36">
        <v>0</v>
      </c>
      <c r="X36">
        <v>0</v>
      </c>
      <c r="Y36">
        <v>0.02</v>
      </c>
      <c r="Z36">
        <v>0.03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2.61</v>
      </c>
      <c r="L37" s="46">
        <v>1.47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4.08</v>
      </c>
      <c r="W37">
        <v>0</v>
      </c>
      <c r="X37">
        <v>0</v>
      </c>
      <c r="Y37">
        <v>1.47</v>
      </c>
      <c r="Z37">
        <v>2.61</v>
      </c>
      <c r="AA37">
        <v>0</v>
      </c>
    </row>
    <row r="38" spans="7:27">
      <c r="G38" t="s">
        <v>80</v>
      </c>
      <c r="H38" s="73">
        <v>2.4</v>
      </c>
      <c r="I38" s="46">
        <v>0.77</v>
      </c>
      <c r="J38" s="46">
        <v>0</v>
      </c>
      <c r="K38" s="46">
        <v>2.82</v>
      </c>
      <c r="L38" s="46">
        <v>1.39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7.38</v>
      </c>
      <c r="W38">
        <v>2.4</v>
      </c>
      <c r="X38">
        <v>0.77</v>
      </c>
      <c r="Y38">
        <v>1.39</v>
      </c>
      <c r="Z38">
        <v>2.82</v>
      </c>
      <c r="AA38">
        <v>0</v>
      </c>
    </row>
    <row r="39" spans="7:27">
      <c r="G39" t="s">
        <v>81</v>
      </c>
      <c r="H39" s="73">
        <v>13.62</v>
      </c>
      <c r="I39" s="46">
        <v>0</v>
      </c>
      <c r="J39" s="46">
        <v>0</v>
      </c>
      <c r="K39" s="46">
        <v>6.28</v>
      </c>
      <c r="L39" s="46">
        <v>2.85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22.75</v>
      </c>
      <c r="W39">
        <v>13.62</v>
      </c>
      <c r="X39">
        <v>0</v>
      </c>
      <c r="Y39">
        <v>2.85</v>
      </c>
      <c r="Z39">
        <v>6.28</v>
      </c>
      <c r="AA39">
        <v>0</v>
      </c>
    </row>
    <row r="40" spans="7:27">
      <c r="G40" t="s">
        <v>82</v>
      </c>
      <c r="H40" s="73">
        <v>22.57</v>
      </c>
      <c r="I40" s="46">
        <v>0.57999999999999996</v>
      </c>
      <c r="J40" s="46">
        <v>0</v>
      </c>
      <c r="K40" s="46">
        <v>5.61</v>
      </c>
      <c r="L40" s="46">
        <v>2.31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31.07</v>
      </c>
      <c r="W40">
        <v>22.57</v>
      </c>
      <c r="X40">
        <v>0.57999999999999996</v>
      </c>
      <c r="Y40">
        <v>2.31</v>
      </c>
      <c r="Z40">
        <v>5.61</v>
      </c>
      <c r="AA40">
        <v>0</v>
      </c>
    </row>
    <row r="41" spans="7:27">
      <c r="G41" t="s">
        <v>83</v>
      </c>
      <c r="H41" s="73">
        <v>0</v>
      </c>
      <c r="I41" s="46">
        <v>3</v>
      </c>
      <c r="J41" s="46">
        <v>0</v>
      </c>
      <c r="K41" s="46">
        <v>8.14</v>
      </c>
      <c r="L41" s="46">
        <v>3.16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14.3</v>
      </c>
      <c r="W41">
        <v>0</v>
      </c>
      <c r="X41">
        <v>3</v>
      </c>
      <c r="Y41">
        <v>3.16</v>
      </c>
      <c r="Z41">
        <v>8.14</v>
      </c>
      <c r="AA41">
        <v>0</v>
      </c>
    </row>
    <row r="42" spans="7:27">
      <c r="G42" t="s">
        <v>84</v>
      </c>
      <c r="H42" s="73">
        <v>0</v>
      </c>
      <c r="I42" s="46">
        <v>8.64</v>
      </c>
      <c r="J42" s="46">
        <v>0</v>
      </c>
      <c r="K42" s="46">
        <v>9.66</v>
      </c>
      <c r="L42" s="46">
        <v>3.75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22.05</v>
      </c>
      <c r="W42">
        <v>0</v>
      </c>
      <c r="X42">
        <v>8.64</v>
      </c>
      <c r="Y42">
        <v>3.75</v>
      </c>
      <c r="Z42">
        <v>9.66</v>
      </c>
      <c r="AA42">
        <v>0</v>
      </c>
    </row>
    <row r="43" spans="7:27">
      <c r="G43" t="s">
        <v>85</v>
      </c>
      <c r="H43" s="73">
        <v>0</v>
      </c>
      <c r="I43" s="46">
        <v>7.29</v>
      </c>
      <c r="J43" s="46">
        <v>0</v>
      </c>
      <c r="K43" s="46">
        <v>46.73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54.02</v>
      </c>
      <c r="W43">
        <v>0</v>
      </c>
      <c r="X43">
        <v>7.29</v>
      </c>
      <c r="Y43">
        <v>0</v>
      </c>
      <c r="Z43">
        <v>46.73</v>
      </c>
      <c r="AA43">
        <v>0</v>
      </c>
    </row>
    <row r="44" spans="7:27">
      <c r="G44" t="s">
        <v>86</v>
      </c>
      <c r="H44" s="73">
        <v>0</v>
      </c>
      <c r="I44" s="46">
        <v>7.85</v>
      </c>
      <c r="J44" s="46">
        <v>0</v>
      </c>
      <c r="K44" s="46">
        <v>51.26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59.11</v>
      </c>
      <c r="W44">
        <v>0</v>
      </c>
      <c r="X44">
        <v>7.85</v>
      </c>
      <c r="Y44">
        <v>0</v>
      </c>
      <c r="Z44">
        <v>51.26</v>
      </c>
      <c r="AA44">
        <v>0</v>
      </c>
    </row>
    <row r="45" spans="7:27">
      <c r="G45" t="s">
        <v>87</v>
      </c>
      <c r="H45" s="73">
        <v>0</v>
      </c>
      <c r="I45" s="46">
        <v>13.17</v>
      </c>
      <c r="J45" s="46">
        <v>0</v>
      </c>
      <c r="K45" s="46">
        <v>84.48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97.65</v>
      </c>
      <c r="W45">
        <v>0</v>
      </c>
      <c r="X45">
        <v>13.17</v>
      </c>
      <c r="Y45">
        <v>0</v>
      </c>
      <c r="Z45">
        <v>84.48</v>
      </c>
      <c r="AA45">
        <v>0</v>
      </c>
    </row>
    <row r="46" spans="7:27">
      <c r="G46" t="s">
        <v>88</v>
      </c>
      <c r="H46" s="73">
        <v>0</v>
      </c>
      <c r="I46" s="46">
        <v>10.55</v>
      </c>
      <c r="J46" s="46">
        <v>0</v>
      </c>
      <c r="K46" s="46">
        <v>102.67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113.22</v>
      </c>
      <c r="W46">
        <v>0</v>
      </c>
      <c r="X46">
        <v>10.55</v>
      </c>
      <c r="Y46">
        <v>0</v>
      </c>
      <c r="Z46">
        <v>102.67</v>
      </c>
      <c r="AA46">
        <v>0</v>
      </c>
    </row>
    <row r="47" spans="7:27">
      <c r="G47" t="s">
        <v>89</v>
      </c>
      <c r="H47" s="73">
        <v>248.71</v>
      </c>
      <c r="I47" s="46">
        <v>148.72</v>
      </c>
      <c r="J47" s="46">
        <v>0</v>
      </c>
      <c r="K47" s="46">
        <v>48.93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446.36</v>
      </c>
      <c r="W47">
        <v>248.71</v>
      </c>
      <c r="X47">
        <v>148.72</v>
      </c>
      <c r="Y47">
        <v>0</v>
      </c>
      <c r="Z47">
        <v>48.93</v>
      </c>
      <c r="AA47">
        <v>0</v>
      </c>
    </row>
    <row r="48" spans="7:27">
      <c r="G48" t="s">
        <v>90</v>
      </c>
      <c r="H48" s="73">
        <v>262.32</v>
      </c>
      <c r="I48" s="46">
        <v>143.93</v>
      </c>
      <c r="J48" s="46">
        <v>0</v>
      </c>
      <c r="K48" s="46">
        <v>45.1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451.35</v>
      </c>
      <c r="W48">
        <v>262.32</v>
      </c>
      <c r="X48">
        <v>143.93</v>
      </c>
      <c r="Y48">
        <v>0</v>
      </c>
      <c r="Z48">
        <v>45.1</v>
      </c>
      <c r="AA48">
        <v>0</v>
      </c>
    </row>
    <row r="49" spans="7:27">
      <c r="G49" t="s">
        <v>91</v>
      </c>
      <c r="H49" s="73">
        <v>113.22</v>
      </c>
      <c r="I49" s="46">
        <v>124.74</v>
      </c>
      <c r="J49" s="46">
        <v>0</v>
      </c>
      <c r="K49" s="46">
        <v>42.22</v>
      </c>
      <c r="L49" s="46">
        <v>31.66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311.83999999999997</v>
      </c>
      <c r="W49">
        <v>113.22</v>
      </c>
      <c r="X49">
        <v>124.74</v>
      </c>
      <c r="Y49">
        <v>31.66</v>
      </c>
      <c r="Z49">
        <v>42.22</v>
      </c>
      <c r="AA49">
        <v>0</v>
      </c>
    </row>
    <row r="50" spans="7:27">
      <c r="G50" t="s">
        <v>92</v>
      </c>
      <c r="H50" s="73">
        <v>84.61</v>
      </c>
      <c r="I50" s="46">
        <v>95.95</v>
      </c>
      <c r="J50" s="46">
        <v>0</v>
      </c>
      <c r="K50" s="46">
        <v>38.380000000000003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218.94</v>
      </c>
      <c r="W50">
        <v>84.61</v>
      </c>
      <c r="X50">
        <v>95.95</v>
      </c>
      <c r="Y50">
        <v>0</v>
      </c>
      <c r="Z50">
        <v>38.380000000000003</v>
      </c>
      <c r="AA50">
        <v>0</v>
      </c>
    </row>
    <row r="51" spans="7:27">
      <c r="G51" t="s">
        <v>93</v>
      </c>
      <c r="H51" s="73">
        <v>0</v>
      </c>
      <c r="I51" s="46">
        <v>91.16</v>
      </c>
      <c r="J51" s="46">
        <v>0</v>
      </c>
      <c r="K51" s="46">
        <v>35.5</v>
      </c>
      <c r="L51" s="46">
        <v>30.7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157.36000000000001</v>
      </c>
      <c r="W51">
        <v>0</v>
      </c>
      <c r="X51">
        <v>91.16</v>
      </c>
      <c r="Y51">
        <v>30.7</v>
      </c>
      <c r="Z51">
        <v>35.5</v>
      </c>
      <c r="AA51">
        <v>0</v>
      </c>
    </row>
    <row r="52" spans="7:27">
      <c r="G52" t="s">
        <v>94</v>
      </c>
      <c r="H52" s="73">
        <v>0</v>
      </c>
      <c r="I52" s="46">
        <v>67.17</v>
      </c>
      <c r="J52" s="46">
        <v>0</v>
      </c>
      <c r="K52" s="46">
        <v>34.54</v>
      </c>
      <c r="L52" s="46">
        <v>29.74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131.44999999999999</v>
      </c>
      <c r="W52">
        <v>0</v>
      </c>
      <c r="X52">
        <v>67.17</v>
      </c>
      <c r="Y52">
        <v>29.74</v>
      </c>
      <c r="Z52">
        <v>34.54</v>
      </c>
      <c r="AA52">
        <v>0</v>
      </c>
    </row>
    <row r="53" spans="7:27">
      <c r="G53" t="s">
        <v>95</v>
      </c>
      <c r="H53" s="73">
        <v>4.8099999999999996</v>
      </c>
      <c r="I53" s="46">
        <v>52.77</v>
      </c>
      <c r="J53" s="46">
        <v>0</v>
      </c>
      <c r="K53" s="46">
        <v>34.54</v>
      </c>
      <c r="L53" s="46">
        <v>27.83</v>
      </c>
      <c r="M53" s="74">
        <v>0.24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120.19</v>
      </c>
      <c r="W53">
        <v>4.8099999999999996</v>
      </c>
      <c r="X53">
        <v>52.77</v>
      </c>
      <c r="Y53">
        <v>27.83</v>
      </c>
      <c r="Z53">
        <v>34.54</v>
      </c>
      <c r="AA53">
        <v>0.24</v>
      </c>
    </row>
    <row r="54" spans="7:27">
      <c r="G54" t="s">
        <v>96</v>
      </c>
      <c r="H54" s="73">
        <v>0</v>
      </c>
      <c r="I54" s="46">
        <v>23.99</v>
      </c>
      <c r="J54" s="46">
        <v>0</v>
      </c>
      <c r="K54" s="46">
        <v>33.57</v>
      </c>
      <c r="L54" s="46">
        <v>25.91</v>
      </c>
      <c r="M54" s="74">
        <v>7.87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91.34</v>
      </c>
      <c r="W54">
        <v>0</v>
      </c>
      <c r="X54">
        <v>23.99</v>
      </c>
      <c r="Y54">
        <v>25.91</v>
      </c>
      <c r="Z54">
        <v>33.57</v>
      </c>
      <c r="AA54">
        <v>7.87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31.67</v>
      </c>
      <c r="L55" s="46">
        <v>0</v>
      </c>
      <c r="M55" s="74">
        <v>6.81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38.479999999999997</v>
      </c>
      <c r="W55">
        <v>0</v>
      </c>
      <c r="X55">
        <v>0</v>
      </c>
      <c r="Y55">
        <v>0</v>
      </c>
      <c r="Z55">
        <v>31.67</v>
      </c>
      <c r="AA55">
        <v>6.81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25.9</v>
      </c>
      <c r="L56" s="46">
        <v>0</v>
      </c>
      <c r="M56" s="74">
        <v>7.68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33.58</v>
      </c>
      <c r="W56">
        <v>0</v>
      </c>
      <c r="X56">
        <v>0</v>
      </c>
      <c r="Y56">
        <v>0</v>
      </c>
      <c r="Z56">
        <v>25.9</v>
      </c>
      <c r="AA56">
        <v>7.68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22.07</v>
      </c>
      <c r="L57" s="46">
        <v>0</v>
      </c>
      <c r="M57" s="74">
        <v>8.83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30.9</v>
      </c>
      <c r="W57">
        <v>0</v>
      </c>
      <c r="X57">
        <v>0</v>
      </c>
      <c r="Y57">
        <v>0</v>
      </c>
      <c r="Z57">
        <v>22.07</v>
      </c>
      <c r="AA57">
        <v>8.83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20.149999999999999</v>
      </c>
      <c r="L58" s="46">
        <v>23.03</v>
      </c>
      <c r="M58" s="74">
        <v>7.48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50.66</v>
      </c>
      <c r="W58">
        <v>0</v>
      </c>
      <c r="X58">
        <v>0</v>
      </c>
      <c r="Y58">
        <v>23.03</v>
      </c>
      <c r="Z58">
        <v>20.149999999999999</v>
      </c>
      <c r="AA58">
        <v>7.48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18.23</v>
      </c>
      <c r="L59" s="46">
        <v>22.07</v>
      </c>
      <c r="M59" s="74">
        <v>9.5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49.8</v>
      </c>
      <c r="W59">
        <v>0</v>
      </c>
      <c r="X59">
        <v>0</v>
      </c>
      <c r="Y59">
        <v>22.07</v>
      </c>
      <c r="Z59">
        <v>18.23</v>
      </c>
      <c r="AA59">
        <v>9.5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15.35</v>
      </c>
      <c r="L60" s="46">
        <v>22.07</v>
      </c>
      <c r="M60" s="74">
        <v>9.5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46.92</v>
      </c>
      <c r="W60">
        <v>0</v>
      </c>
      <c r="X60">
        <v>0</v>
      </c>
      <c r="Y60">
        <v>22.07</v>
      </c>
      <c r="Z60">
        <v>15.35</v>
      </c>
      <c r="AA60">
        <v>9.5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14.39</v>
      </c>
      <c r="L61" s="46">
        <v>21.11</v>
      </c>
      <c r="M61" s="74">
        <v>9.5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45</v>
      </c>
      <c r="W61">
        <v>0</v>
      </c>
      <c r="X61">
        <v>0</v>
      </c>
      <c r="Y61">
        <v>21.11</v>
      </c>
      <c r="Z61">
        <v>14.39</v>
      </c>
      <c r="AA61">
        <v>9.5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13.43</v>
      </c>
      <c r="L62" s="46">
        <v>21.11</v>
      </c>
      <c r="M62" s="74">
        <v>9.5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44.04</v>
      </c>
      <c r="W62">
        <v>0</v>
      </c>
      <c r="X62">
        <v>0</v>
      </c>
      <c r="Y62">
        <v>21.11</v>
      </c>
      <c r="Z62">
        <v>13.43</v>
      </c>
      <c r="AA62">
        <v>9.5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12.47</v>
      </c>
      <c r="L63" s="46">
        <v>21.11</v>
      </c>
      <c r="M63" s="74">
        <v>9.5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43.08</v>
      </c>
      <c r="W63">
        <v>0</v>
      </c>
      <c r="X63">
        <v>0</v>
      </c>
      <c r="Y63">
        <v>21.11</v>
      </c>
      <c r="Z63">
        <v>12.47</v>
      </c>
      <c r="AA63">
        <v>9.5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10.55</v>
      </c>
      <c r="L64" s="46">
        <v>21.12</v>
      </c>
      <c r="M64" s="74">
        <v>8.92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40.590000000000003</v>
      </c>
      <c r="W64">
        <v>0</v>
      </c>
      <c r="X64">
        <v>0</v>
      </c>
      <c r="Y64">
        <v>21.12</v>
      </c>
      <c r="Z64">
        <v>10.55</v>
      </c>
      <c r="AA64">
        <v>8.92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9.6</v>
      </c>
      <c r="L65" s="46">
        <v>20.14</v>
      </c>
      <c r="M65" s="74">
        <v>9.5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39.24</v>
      </c>
      <c r="W65">
        <v>0</v>
      </c>
      <c r="X65">
        <v>0</v>
      </c>
      <c r="Y65">
        <v>20.14</v>
      </c>
      <c r="Z65">
        <v>9.6</v>
      </c>
      <c r="AA65">
        <v>9.5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9.6</v>
      </c>
      <c r="L66" s="46">
        <v>1.55</v>
      </c>
      <c r="M66" s="74">
        <v>9.5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20.65</v>
      </c>
      <c r="W66">
        <v>0</v>
      </c>
      <c r="X66">
        <v>0</v>
      </c>
      <c r="Y66">
        <v>1.55</v>
      </c>
      <c r="Z66">
        <v>9.6</v>
      </c>
      <c r="AA66">
        <v>9.5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14.39</v>
      </c>
      <c r="L67" s="46">
        <v>0</v>
      </c>
      <c r="M67" s="74">
        <v>9.5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23.89</v>
      </c>
      <c r="W67">
        <v>0</v>
      </c>
      <c r="X67">
        <v>0</v>
      </c>
      <c r="Y67">
        <v>0</v>
      </c>
      <c r="Z67">
        <v>14.39</v>
      </c>
      <c r="AA67">
        <v>9.5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25.91</v>
      </c>
      <c r="L68" s="46">
        <v>0</v>
      </c>
      <c r="M68" s="74">
        <v>8.25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34.159999999999997</v>
      </c>
      <c r="W68">
        <v>0</v>
      </c>
      <c r="X68">
        <v>0</v>
      </c>
      <c r="Y68">
        <v>0</v>
      </c>
      <c r="Z68">
        <v>25.91</v>
      </c>
      <c r="AA68">
        <v>8.25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33.58</v>
      </c>
      <c r="L69" s="46">
        <v>0</v>
      </c>
      <c r="M69" s="74">
        <v>8.83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42.41</v>
      </c>
      <c r="W69">
        <v>0</v>
      </c>
      <c r="X69">
        <v>0</v>
      </c>
      <c r="Y69">
        <v>0</v>
      </c>
      <c r="Z69">
        <v>33.58</v>
      </c>
      <c r="AA69">
        <v>8.83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58.53</v>
      </c>
      <c r="L70" s="46">
        <v>0</v>
      </c>
      <c r="M70" s="74">
        <v>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65.53</v>
      </c>
      <c r="W70">
        <v>0</v>
      </c>
      <c r="X70">
        <v>0</v>
      </c>
      <c r="Y70">
        <v>0</v>
      </c>
      <c r="Z70">
        <v>58.53</v>
      </c>
      <c r="AA70">
        <v>7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7.29</v>
      </c>
      <c r="L71" s="46">
        <v>3.46</v>
      </c>
      <c r="M71" s="74">
        <v>1.23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11.98</v>
      </c>
      <c r="W71">
        <v>0</v>
      </c>
      <c r="X71">
        <v>0</v>
      </c>
      <c r="Y71">
        <v>3.46</v>
      </c>
      <c r="Z71">
        <v>7.29</v>
      </c>
      <c r="AA71">
        <v>1.23</v>
      </c>
    </row>
    <row r="72" spans="7:27">
      <c r="G72" t="s">
        <v>114</v>
      </c>
      <c r="H72" s="73">
        <v>1.49</v>
      </c>
      <c r="I72" s="46">
        <v>0</v>
      </c>
      <c r="J72" s="46">
        <v>0</v>
      </c>
      <c r="K72" s="46">
        <v>3.6</v>
      </c>
      <c r="L72" s="46">
        <v>1.79</v>
      </c>
      <c r="M72" s="74">
        <v>0.46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7.34</v>
      </c>
      <c r="W72">
        <v>1.49</v>
      </c>
      <c r="X72">
        <v>0</v>
      </c>
      <c r="Y72">
        <v>1.79</v>
      </c>
      <c r="Z72">
        <v>3.6</v>
      </c>
      <c r="AA72">
        <v>0.46</v>
      </c>
    </row>
    <row r="73" spans="7:27">
      <c r="G73" t="s">
        <v>115</v>
      </c>
      <c r="H73" s="73">
        <v>1.33</v>
      </c>
      <c r="I73" s="46">
        <v>0</v>
      </c>
      <c r="J73" s="46">
        <v>0</v>
      </c>
      <c r="K73" s="46">
        <v>2.1</v>
      </c>
      <c r="L73" s="46">
        <v>1.1200000000000001</v>
      </c>
      <c r="M73" s="74">
        <v>0.31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4.8600000000000003</v>
      </c>
      <c r="W73">
        <v>1.33</v>
      </c>
      <c r="X73">
        <v>0</v>
      </c>
      <c r="Y73">
        <v>1.1200000000000001</v>
      </c>
      <c r="Z73">
        <v>2.1</v>
      </c>
      <c r="AA73">
        <v>0.31</v>
      </c>
    </row>
    <row r="74" spans="7:27">
      <c r="G74" t="s">
        <v>116</v>
      </c>
      <c r="H74" s="73">
        <v>1.3</v>
      </c>
      <c r="I74" s="46">
        <v>0</v>
      </c>
      <c r="J74" s="46">
        <v>0</v>
      </c>
      <c r="K74" s="46">
        <v>0.86</v>
      </c>
      <c r="L74" s="46">
        <v>0.5</v>
      </c>
      <c r="M74" s="74">
        <v>0.15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2.81</v>
      </c>
      <c r="W74">
        <v>1.3</v>
      </c>
      <c r="X74">
        <v>0</v>
      </c>
      <c r="Y74">
        <v>0.5</v>
      </c>
      <c r="Z74">
        <v>0.86</v>
      </c>
      <c r="AA74">
        <v>0.15</v>
      </c>
    </row>
    <row r="75" spans="7:27">
      <c r="G75" t="s">
        <v>117</v>
      </c>
      <c r="H75" s="73">
        <v>1.01</v>
      </c>
      <c r="I75" s="46">
        <v>0.1</v>
      </c>
      <c r="J75" s="46">
        <v>0</v>
      </c>
      <c r="K75" s="46">
        <v>0.48</v>
      </c>
      <c r="L75" s="46">
        <v>0.3</v>
      </c>
      <c r="M75" s="74">
        <v>0.09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1.98</v>
      </c>
      <c r="W75">
        <v>1.01</v>
      </c>
      <c r="X75">
        <v>0.1</v>
      </c>
      <c r="Y75">
        <v>0.3</v>
      </c>
      <c r="Z75">
        <v>0.48</v>
      </c>
      <c r="AA75">
        <v>0.09</v>
      </c>
    </row>
    <row r="76" spans="7:27">
      <c r="G76" t="s">
        <v>118</v>
      </c>
      <c r="H76" s="73">
        <v>0.8</v>
      </c>
      <c r="I76" s="46">
        <v>0.12</v>
      </c>
      <c r="J76" s="46">
        <v>0</v>
      </c>
      <c r="K76" s="46">
        <v>0.37</v>
      </c>
      <c r="L76" s="46">
        <v>0.24</v>
      </c>
      <c r="M76" s="74">
        <v>7.0000000000000007E-2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1.6</v>
      </c>
      <c r="W76">
        <v>0.8</v>
      </c>
      <c r="X76">
        <v>0.12</v>
      </c>
      <c r="Y76">
        <v>0.24</v>
      </c>
      <c r="Z76">
        <v>0.37</v>
      </c>
      <c r="AA76">
        <v>7.0000000000000007E-2</v>
      </c>
    </row>
    <row r="77" spans="7:27">
      <c r="G77" t="s">
        <v>119</v>
      </c>
      <c r="H77" s="73">
        <v>0.84</v>
      </c>
      <c r="I77" s="46">
        <v>0.24</v>
      </c>
      <c r="J77" s="46">
        <v>0</v>
      </c>
      <c r="K77" s="46">
        <v>0.38</v>
      </c>
      <c r="L77" s="46">
        <v>0.27</v>
      </c>
      <c r="M77" s="74">
        <v>0.08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1.81</v>
      </c>
      <c r="W77">
        <v>0.84</v>
      </c>
      <c r="X77">
        <v>0.24</v>
      </c>
      <c r="Y77">
        <v>0.27</v>
      </c>
      <c r="Z77">
        <v>0.38</v>
      </c>
      <c r="AA77">
        <v>0.08</v>
      </c>
    </row>
    <row r="78" spans="7:27">
      <c r="G78" t="s">
        <v>120</v>
      </c>
      <c r="H78" s="73">
        <v>0.89</v>
      </c>
      <c r="I78" s="46">
        <v>0.15</v>
      </c>
      <c r="J78" s="46">
        <v>0</v>
      </c>
      <c r="K78" s="46">
        <v>0.44</v>
      </c>
      <c r="L78" s="46">
        <v>0.33</v>
      </c>
      <c r="M78" s="74">
        <v>0.1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1.91</v>
      </c>
      <c r="W78">
        <v>0.89</v>
      </c>
      <c r="X78">
        <v>0.15</v>
      </c>
      <c r="Y78">
        <v>0.33</v>
      </c>
      <c r="Z78">
        <v>0.44</v>
      </c>
      <c r="AA78">
        <v>0.1</v>
      </c>
    </row>
    <row r="79" spans="7:27">
      <c r="G79" t="s">
        <v>121</v>
      </c>
      <c r="H79" s="73">
        <v>8.1</v>
      </c>
      <c r="I79" s="46">
        <v>0.62</v>
      </c>
      <c r="J79" s="46">
        <v>0</v>
      </c>
      <c r="K79" s="46">
        <v>0.98</v>
      </c>
      <c r="L79" s="46">
        <v>0.78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10.48</v>
      </c>
      <c r="W79">
        <v>8.1</v>
      </c>
      <c r="X79">
        <v>0.62</v>
      </c>
      <c r="Y79">
        <v>0.78</v>
      </c>
      <c r="Z79">
        <v>0.98</v>
      </c>
      <c r="AA79">
        <v>0</v>
      </c>
    </row>
    <row r="80" spans="7:27">
      <c r="G80" t="s">
        <v>122</v>
      </c>
      <c r="H80" s="73">
        <v>0</v>
      </c>
      <c r="I80" s="46">
        <v>7.16</v>
      </c>
      <c r="J80" s="46">
        <v>0</v>
      </c>
      <c r="K80" s="46">
        <v>5.12</v>
      </c>
      <c r="L80" s="46">
        <v>4.4800000000000004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16.760000000000002</v>
      </c>
      <c r="W80">
        <v>0</v>
      </c>
      <c r="X80">
        <v>7.16</v>
      </c>
      <c r="Y80">
        <v>4.4800000000000004</v>
      </c>
      <c r="Z80">
        <v>5.12</v>
      </c>
      <c r="AA80">
        <v>0</v>
      </c>
    </row>
    <row r="81" spans="7:27">
      <c r="G81" t="s">
        <v>123</v>
      </c>
      <c r="H81" s="73">
        <v>0</v>
      </c>
      <c r="I81" s="46">
        <v>21.65</v>
      </c>
      <c r="J81" s="46">
        <v>0</v>
      </c>
      <c r="K81" s="46">
        <v>25.96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47.61</v>
      </c>
      <c r="W81">
        <v>0</v>
      </c>
      <c r="X81">
        <v>21.65</v>
      </c>
      <c r="Y81">
        <v>0</v>
      </c>
      <c r="Z81">
        <v>25.96</v>
      </c>
      <c r="AA81">
        <v>0</v>
      </c>
    </row>
    <row r="82" spans="7:27">
      <c r="G82" t="s">
        <v>124</v>
      </c>
      <c r="H82" s="73">
        <v>0</v>
      </c>
      <c r="I82" s="46">
        <v>9.6</v>
      </c>
      <c r="J82" s="46">
        <v>0</v>
      </c>
      <c r="K82" s="46">
        <v>33.58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43.18</v>
      </c>
      <c r="W82">
        <v>0</v>
      </c>
      <c r="X82">
        <v>9.6</v>
      </c>
      <c r="Y82">
        <v>0</v>
      </c>
      <c r="Z82">
        <v>33.58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30.7</v>
      </c>
      <c r="L83" s="46">
        <v>19.84</v>
      </c>
      <c r="M83" s="74">
        <v>5.78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56.32</v>
      </c>
      <c r="W83">
        <v>0</v>
      </c>
      <c r="X83">
        <v>0</v>
      </c>
      <c r="Y83">
        <v>19.84</v>
      </c>
      <c r="Z83">
        <v>30.7</v>
      </c>
      <c r="AA83">
        <v>5.78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27.82</v>
      </c>
      <c r="L84" s="46">
        <v>0</v>
      </c>
      <c r="M84" s="74">
        <v>9.5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37.32</v>
      </c>
      <c r="W84">
        <v>0</v>
      </c>
      <c r="X84">
        <v>0</v>
      </c>
      <c r="Y84">
        <v>0</v>
      </c>
      <c r="Z84">
        <v>27.82</v>
      </c>
      <c r="AA84">
        <v>9.5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25.91</v>
      </c>
      <c r="L85" s="46">
        <v>0</v>
      </c>
      <c r="M85" s="74">
        <v>9.5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35.409999999999997</v>
      </c>
      <c r="W85">
        <v>0</v>
      </c>
      <c r="X85">
        <v>0</v>
      </c>
      <c r="Y85">
        <v>0</v>
      </c>
      <c r="Z85">
        <v>25.91</v>
      </c>
      <c r="AA85">
        <v>9.5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23.99</v>
      </c>
      <c r="L86" s="46">
        <v>0</v>
      </c>
      <c r="M86" s="74">
        <v>9.5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33.49</v>
      </c>
      <c r="W86">
        <v>0</v>
      </c>
      <c r="X86">
        <v>0</v>
      </c>
      <c r="Y86">
        <v>0</v>
      </c>
      <c r="Z86">
        <v>23.99</v>
      </c>
      <c r="AA86">
        <v>9.5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21.11</v>
      </c>
      <c r="L87" s="46">
        <v>0</v>
      </c>
      <c r="M87" s="74">
        <v>9.5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30.61</v>
      </c>
      <c r="W87">
        <v>0</v>
      </c>
      <c r="X87">
        <v>0</v>
      </c>
      <c r="Y87">
        <v>0</v>
      </c>
      <c r="Z87">
        <v>21.11</v>
      </c>
      <c r="AA87">
        <v>9.5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20.149999999999999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20.149999999999999</v>
      </c>
      <c r="W88">
        <v>0</v>
      </c>
      <c r="X88">
        <v>0</v>
      </c>
      <c r="Y88">
        <v>0</v>
      </c>
      <c r="Z88">
        <v>20.149999999999999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16.309999999999999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16.309999999999999</v>
      </c>
      <c r="W89">
        <v>0</v>
      </c>
      <c r="X89">
        <v>0</v>
      </c>
      <c r="Y89">
        <v>0</v>
      </c>
      <c r="Z89">
        <v>16.309999999999999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13.43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13.43</v>
      </c>
      <c r="W90">
        <v>0</v>
      </c>
      <c r="X90">
        <v>0</v>
      </c>
      <c r="Y90">
        <v>0</v>
      </c>
      <c r="Z90">
        <v>13.43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12.47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12.47</v>
      </c>
      <c r="W91">
        <v>0</v>
      </c>
      <c r="X91">
        <v>0</v>
      </c>
      <c r="Y91">
        <v>0</v>
      </c>
      <c r="Z91">
        <v>12.47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9.6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9.6</v>
      </c>
      <c r="W92">
        <v>0</v>
      </c>
      <c r="X92">
        <v>0</v>
      </c>
      <c r="Y92">
        <v>0</v>
      </c>
      <c r="Z92">
        <v>9.6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9.6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9.6</v>
      </c>
      <c r="W93">
        <v>0</v>
      </c>
      <c r="X93">
        <v>0</v>
      </c>
      <c r="Y93">
        <v>0</v>
      </c>
      <c r="Z93">
        <v>9.6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9.6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9.6</v>
      </c>
      <c r="W94">
        <v>0</v>
      </c>
      <c r="X94">
        <v>0</v>
      </c>
      <c r="Y94">
        <v>0</v>
      </c>
      <c r="Z94">
        <v>9.6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0.19488749999999999</v>
      </c>
      <c r="I99" s="69">
        <f t="shared" ref="I99:BQ99" si="1">SUM(I3:I98)/4000</f>
        <v>0.20998</v>
      </c>
      <c r="J99" s="69">
        <f t="shared" si="1"/>
        <v>0</v>
      </c>
      <c r="K99" s="69">
        <f t="shared" si="1"/>
        <v>0.33355249999999986</v>
      </c>
      <c r="L99" s="69">
        <f t="shared" si="1"/>
        <v>9.3389999999999987E-2</v>
      </c>
      <c r="M99" s="69">
        <f t="shared" si="1"/>
        <v>4.9200000000000001E-2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0.88100999999999985</v>
      </c>
      <c r="W99">
        <f t="shared" si="1"/>
        <v>0.19488749999999999</v>
      </c>
      <c r="X99">
        <f t="shared" si="1"/>
        <v>0.20998</v>
      </c>
      <c r="Y99">
        <f t="shared" si="1"/>
        <v>9.3389999999999987E-2</v>
      </c>
      <c r="Z99">
        <f t="shared" si="1"/>
        <v>0.33355249999999986</v>
      </c>
      <c r="AA99">
        <f t="shared" si="1"/>
        <v>4.9200000000000001E-2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45303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10.0128</v>
      </c>
      <c r="E3">
        <f>GT_NG!P3</f>
        <v>14.81496904895892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592.38696836811482</v>
      </c>
      <c r="P3" s="36">
        <v>57.57</v>
      </c>
      <c r="Q3" s="36">
        <v>14.389999999999997</v>
      </c>
      <c r="R3" s="38">
        <v>0</v>
      </c>
      <c r="S3" s="38">
        <v>0</v>
      </c>
      <c r="T3" s="37">
        <f>SUMPRODUCT(LTA!J3:AN3,LTA!J$101:AN$101,LTA!J$103:AN$103)</f>
        <v>34.43</v>
      </c>
      <c r="U3" s="37">
        <f>SUMPRODUCT(LTA!J3:AN3,LTA!J$102:AN$102,LTA!J$103:AN$103)</f>
        <v>81.91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192.29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13.19154231306098</v>
      </c>
      <c r="AD3">
        <f>SUM(B3:AB3,AI3:AT3)-AC3</f>
        <v>1119.3231951040127</v>
      </c>
      <c r="AE3">
        <f>'IDT-1'!B3</f>
        <v>0</v>
      </c>
      <c r="AF3" s="24"/>
      <c r="AG3">
        <f>SUM(AD3:AF3)</f>
        <v>1119.3231951040127</v>
      </c>
      <c r="AI3" s="34">
        <f>PXIL!H3</f>
        <v>0</v>
      </c>
      <c r="AJ3" s="34">
        <f>PXIL!N3</f>
        <v>0</v>
      </c>
      <c r="AK3" s="34">
        <f>RTM_IEX!H3</f>
        <v>68.13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14.81496904895892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585.50322042060589</v>
      </c>
      <c r="P4" s="36">
        <v>57.57</v>
      </c>
      <c r="Q4" s="36">
        <v>14.389999999999997</v>
      </c>
      <c r="R4" s="38">
        <v>0</v>
      </c>
      <c r="S4" s="38">
        <v>0</v>
      </c>
      <c r="T4" s="37">
        <f>SUMPRODUCT(LTA!J4:AN4,LTA!J$101:AN$101,LTA!J$103:AN$103)</f>
        <v>33.18</v>
      </c>
      <c r="U4" s="37">
        <f>SUMPRODUCT(LTA!J4:AN4,LTA!J$102:AN$102,LTA!J$103:AN$103)</f>
        <v>80.86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192.29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12.654918830301906</v>
      </c>
      <c r="AD4">
        <f t="shared" ref="AD4:AD67" si="1">SUM(B4:AB4,AI4:AT4)-AC4</f>
        <v>1055.9760706392628</v>
      </c>
      <c r="AE4">
        <f>'IDT-1'!B4</f>
        <v>0</v>
      </c>
      <c r="AF4" s="24"/>
      <c r="AG4">
        <f t="shared" ref="AG4:AG67" si="2">SUM(AD4:AF4)</f>
        <v>1055.9760706392628</v>
      </c>
      <c r="AI4" s="34">
        <f>PXIL!H4</f>
        <v>0</v>
      </c>
      <c r="AJ4" s="34">
        <f>PXIL!N4</f>
        <v>0</v>
      </c>
      <c r="AK4" s="34">
        <f>RTM_IEX!H4</f>
        <v>13.43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14.81496904895892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585.66374877593478</v>
      </c>
      <c r="P5" s="36">
        <v>57.57</v>
      </c>
      <c r="Q5" s="36">
        <v>14.389999999999997</v>
      </c>
      <c r="R5" s="38">
        <v>0</v>
      </c>
      <c r="S5" s="38">
        <v>0</v>
      </c>
      <c r="T5" s="37">
        <f>SUMPRODUCT(LTA!J5:AN5,LTA!J$101:AN$101,LTA!J$103:AN$103)</f>
        <v>32.510000000000005</v>
      </c>
      <c r="U5" s="37">
        <f>SUMPRODUCT(LTA!J5:AN5,LTA!J$102:AN$102,LTA!J$103:AN$103)</f>
        <v>79.960000000000008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-26</v>
      </c>
      <c r="AA5" s="75">
        <f>STOA!H5</f>
        <v>192.29</v>
      </c>
      <c r="AB5" s="75">
        <f>-STOA!N5</f>
        <v>-218.02999999999997</v>
      </c>
      <c r="AC5">
        <f t="shared" si="0"/>
        <v>13.08089252060446</v>
      </c>
      <c r="AD5">
        <f t="shared" si="1"/>
        <v>975.71062530428912</v>
      </c>
      <c r="AE5">
        <f>'IDT-1'!B5</f>
        <v>0</v>
      </c>
      <c r="AF5" s="24"/>
      <c r="AG5">
        <f t="shared" si="2"/>
        <v>975.71062530428912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-39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14.81496904895892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585.66374877593478</v>
      </c>
      <c r="P6" s="36">
        <v>57.57</v>
      </c>
      <c r="Q6" s="36">
        <v>14.389999999999997</v>
      </c>
      <c r="R6" s="38">
        <v>0</v>
      </c>
      <c r="S6" s="38">
        <v>0</v>
      </c>
      <c r="T6" s="37">
        <f>SUMPRODUCT(LTA!J6:AN6,LTA!J$101:AN$101,LTA!J$103:AN$103)</f>
        <v>32.07</v>
      </c>
      <c r="U6" s="37">
        <f>SUMPRODUCT(LTA!J6:AN6,LTA!J$102:AN$102,LTA!J$103:AN$103)</f>
        <v>78.89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-59</v>
      </c>
      <c r="AA6" s="75">
        <f>STOA!H6</f>
        <v>192.29</v>
      </c>
      <c r="AB6" s="75">
        <f>-STOA!N6</f>
        <v>-218.02999999999997</v>
      </c>
      <c r="AC6">
        <f t="shared" si="0"/>
        <v>13.398583671875134</v>
      </c>
      <c r="AD6">
        <f t="shared" si="1"/>
        <v>934.88293415301871</v>
      </c>
      <c r="AE6">
        <f>'IDT-1'!B6</f>
        <v>0</v>
      </c>
      <c r="AF6" s="24"/>
      <c r="AG6">
        <f t="shared" si="2"/>
        <v>934.88293415301871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-45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14.81496904895892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588.47078462688751</v>
      </c>
      <c r="P7" s="36">
        <v>57.57</v>
      </c>
      <c r="Q7" s="36">
        <v>14.389999999999997</v>
      </c>
      <c r="R7" s="38">
        <v>0</v>
      </c>
      <c r="S7" s="38">
        <v>0</v>
      </c>
      <c r="T7" s="37">
        <f>SUMPRODUCT(LTA!J7:AN7,LTA!J$101:AN$101,LTA!J$103:AN$103)</f>
        <v>31.97</v>
      </c>
      <c r="U7" s="37">
        <f>SUMPRODUCT(LTA!J7:AN7,LTA!J$102:AN$102,LTA!J$103:AN$103)</f>
        <v>78.33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-92</v>
      </c>
      <c r="AA7" s="75">
        <f>STOA!H7</f>
        <v>192.29</v>
      </c>
      <c r="AB7" s="75">
        <f>-STOA!N7</f>
        <v>-218.02999999999997</v>
      </c>
      <c r="AC7">
        <f t="shared" si="0"/>
        <v>13.713109293394254</v>
      </c>
      <c r="AD7">
        <f t="shared" si="1"/>
        <v>901.71544438245212</v>
      </c>
      <c r="AE7">
        <f>'IDT-1'!B7</f>
        <v>0</v>
      </c>
      <c r="AF7" s="24"/>
      <c r="AG7">
        <f t="shared" si="2"/>
        <v>901.71544438245212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14.81496904895892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588.46982654941257</v>
      </c>
      <c r="P8" s="36">
        <v>57.57</v>
      </c>
      <c r="Q8" s="36">
        <v>14.389999999999997</v>
      </c>
      <c r="R8" s="38">
        <v>0</v>
      </c>
      <c r="S8" s="38">
        <v>0</v>
      </c>
      <c r="T8" s="37">
        <f>SUMPRODUCT(LTA!J8:AN8,LTA!J$101:AN$101,LTA!J$103:AN$103)</f>
        <v>30.05</v>
      </c>
      <c r="U8" s="37">
        <f>SUMPRODUCT(LTA!J8:AN8,LTA!J$102:AN$102,LTA!J$103:AN$103)</f>
        <v>83.710000000000008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-118</v>
      </c>
      <c r="AA8" s="75">
        <f>STOA!H8</f>
        <v>192.29</v>
      </c>
      <c r="AB8" s="75">
        <f>-STOA!N8</f>
        <v>-218.02999999999997</v>
      </c>
      <c r="AC8">
        <f t="shared" si="0"/>
        <v>14.013242292739914</v>
      </c>
      <c r="AD8">
        <f t="shared" si="1"/>
        <v>872.87435330563153</v>
      </c>
      <c r="AE8">
        <f>'IDT-1'!B8</f>
        <v>0</v>
      </c>
      <c r="AF8" s="24"/>
      <c r="AG8">
        <f t="shared" si="2"/>
        <v>872.87435330563153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-53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14.81496904895892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541.32357617421599</v>
      </c>
      <c r="P9" s="36">
        <v>57.57</v>
      </c>
      <c r="Q9" s="36">
        <v>14.389999999999997</v>
      </c>
      <c r="R9" s="38">
        <v>0</v>
      </c>
      <c r="S9" s="38">
        <v>0</v>
      </c>
      <c r="T9" s="37">
        <f>SUMPRODUCT(LTA!J9:AN9,LTA!J$101:AN$101,LTA!J$103:AN$103)</f>
        <v>28.02</v>
      </c>
      <c r="U9" s="37">
        <f>SUMPRODUCT(LTA!J9:AN9,LTA!J$102:AN$102,LTA!J$103:AN$103)</f>
        <v>83.14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-136</v>
      </c>
      <c r="AA9" s="75">
        <f>STOA!H9</f>
        <v>192.29</v>
      </c>
      <c r="AB9" s="75">
        <f>-STOA!N9</f>
        <v>-218.02999999999997</v>
      </c>
      <c r="AC9">
        <f t="shared" si="0"/>
        <v>13.358181373291369</v>
      </c>
      <c r="AD9">
        <f t="shared" si="1"/>
        <v>851.78316384988364</v>
      </c>
      <c r="AE9">
        <f>'IDT-1'!B9</f>
        <v>0</v>
      </c>
      <c r="AF9" s="24"/>
      <c r="AG9">
        <f t="shared" si="2"/>
        <v>851.78316384988364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14.81496904895892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542.85413202732332</v>
      </c>
      <c r="P10" s="36">
        <v>57.57</v>
      </c>
      <c r="Q10" s="36">
        <v>14.389999999999997</v>
      </c>
      <c r="R10" s="38">
        <v>0</v>
      </c>
      <c r="S10" s="38">
        <v>0</v>
      </c>
      <c r="T10" s="37">
        <f>SUMPRODUCT(LTA!J10:AN10,LTA!J$101:AN$101,LTA!J$103:AN$103)</f>
        <v>26.82</v>
      </c>
      <c r="U10" s="37">
        <f>SUMPRODUCT(LTA!J10:AN10,LTA!J$102:AN$102,LTA!J$103:AN$103)</f>
        <v>82.37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-149</v>
      </c>
      <c r="AA10" s="75">
        <f>STOA!H10</f>
        <v>192.29</v>
      </c>
      <c r="AB10" s="75">
        <f>-STOA!N10</f>
        <v>-218.02999999999997</v>
      </c>
      <c r="AC10">
        <f t="shared" si="0"/>
        <v>13.473086250605915</v>
      </c>
      <c r="AD10">
        <f t="shared" si="1"/>
        <v>837.2288148256763</v>
      </c>
      <c r="AE10">
        <f>'IDT-1'!B10</f>
        <v>0</v>
      </c>
      <c r="AF10" s="24"/>
      <c r="AG10">
        <f t="shared" si="2"/>
        <v>837.2288148256763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14.81496904895892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551.72464722971461</v>
      </c>
      <c r="P11" s="36">
        <v>57.57</v>
      </c>
      <c r="Q11" s="36">
        <v>14.389999999999997</v>
      </c>
      <c r="R11" s="38">
        <v>0</v>
      </c>
      <c r="S11" s="38">
        <v>0</v>
      </c>
      <c r="T11" s="37">
        <f>SUMPRODUCT(LTA!J11:AN11,LTA!J$101:AN$101,LTA!J$103:AN$103)</f>
        <v>25.24</v>
      </c>
      <c r="U11" s="37">
        <f>SUMPRODUCT(LTA!J11:AN11,LTA!J$102:AN$102,LTA!J$103:AN$103)</f>
        <v>76.7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-178</v>
      </c>
      <c r="AA11" s="75">
        <f>STOA!H11</f>
        <v>192.29</v>
      </c>
      <c r="AB11" s="75">
        <f>-STOA!N11</f>
        <v>-218.02999999999997</v>
      </c>
      <c r="AC11">
        <f t="shared" si="0"/>
        <v>13.757775625502454</v>
      </c>
      <c r="AD11">
        <f t="shared" si="1"/>
        <v>806.56464065317107</v>
      </c>
      <c r="AE11">
        <f>'IDT-1'!B11</f>
        <v>0</v>
      </c>
      <c r="AF11" s="24"/>
      <c r="AG11">
        <f t="shared" si="2"/>
        <v>806.56464065317107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14.81496904895892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551.72464722971461</v>
      </c>
      <c r="P12" s="36">
        <v>57.57</v>
      </c>
      <c r="Q12" s="36">
        <v>14.389999999999997</v>
      </c>
      <c r="R12" s="38">
        <v>0</v>
      </c>
      <c r="S12" s="38">
        <v>0</v>
      </c>
      <c r="T12" s="37">
        <f>SUMPRODUCT(LTA!J12:AN12,LTA!J$101:AN$101,LTA!J$103:AN$103)</f>
        <v>24.19</v>
      </c>
      <c r="U12" s="37">
        <f>SUMPRODUCT(LTA!J12:AN12,LTA!J$102:AN$102,LTA!J$103:AN$103)</f>
        <v>75.800000000000011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-192</v>
      </c>
      <c r="AA12" s="75">
        <f>STOA!H12</f>
        <v>192.29</v>
      </c>
      <c r="AB12" s="75">
        <f>-STOA!N12</f>
        <v>-218.02999999999997</v>
      </c>
      <c r="AC12">
        <f t="shared" si="0"/>
        <v>13.851520675926013</v>
      </c>
      <c r="AD12">
        <f t="shared" si="1"/>
        <v>791.5208956027476</v>
      </c>
      <c r="AE12">
        <f>'IDT-1'!B12</f>
        <v>0</v>
      </c>
      <c r="AF12" s="24"/>
      <c r="AG12">
        <f t="shared" si="2"/>
        <v>791.5208956027476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14.81496904895892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548.75566692673203</v>
      </c>
      <c r="P13" s="36">
        <v>57.57</v>
      </c>
      <c r="Q13" s="36">
        <v>14.389999999999997</v>
      </c>
      <c r="R13" s="38">
        <v>0</v>
      </c>
      <c r="S13" s="38">
        <v>0</v>
      </c>
      <c r="T13" s="37">
        <f>SUMPRODUCT(LTA!J13:AN13,LTA!J$101:AN$101,LTA!J$103:AN$103)</f>
        <v>22.77</v>
      </c>
      <c r="U13" s="37">
        <f>SUMPRODUCT(LTA!J13:AN13,LTA!J$102:AN$102,LTA!J$103:AN$103)</f>
        <v>75.099999999999994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-199</v>
      </c>
      <c r="AA13" s="75">
        <f>STOA!H13</f>
        <v>192.29</v>
      </c>
      <c r="AB13" s="75">
        <f>-STOA!N13</f>
        <v>-218.02999999999997</v>
      </c>
      <c r="AC13">
        <f t="shared" si="0"/>
        <v>13.986667553603629</v>
      </c>
      <c r="AD13">
        <f t="shared" si="1"/>
        <v>765.29676842208733</v>
      </c>
      <c r="AE13">
        <f>'IDT-1'!B13</f>
        <v>0</v>
      </c>
      <c r="AF13" s="24"/>
      <c r="AG13">
        <f t="shared" si="2"/>
        <v>765.29676842208733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14.81496904895892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547.2251110736247</v>
      </c>
      <c r="P14" s="36">
        <v>57.57</v>
      </c>
      <c r="Q14" s="36">
        <v>14.389999999999997</v>
      </c>
      <c r="R14" s="38">
        <v>0</v>
      </c>
      <c r="S14" s="38">
        <v>0</v>
      </c>
      <c r="T14" s="37">
        <f>SUMPRODUCT(LTA!J14:AN14,LTA!J$101:AN$101,LTA!J$103:AN$103)</f>
        <v>21.29</v>
      </c>
      <c r="U14" s="37">
        <f>SUMPRODUCT(LTA!J14:AN14,LTA!J$102:AN$102,LTA!J$103:AN$103)</f>
        <v>74.570000000000007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-207</v>
      </c>
      <c r="AA14" s="75">
        <f>STOA!H14</f>
        <v>192.29</v>
      </c>
      <c r="AB14" s="75">
        <f>-STOA!N14</f>
        <v>-218.02999999999997</v>
      </c>
      <c r="AC14">
        <f t="shared" si="0"/>
        <v>14.01622498851175</v>
      </c>
      <c r="AD14">
        <f t="shared" si="1"/>
        <v>754.72665513407173</v>
      </c>
      <c r="AE14">
        <f>'IDT-1'!B14</f>
        <v>0</v>
      </c>
      <c r="AF14" s="24"/>
      <c r="AG14">
        <f t="shared" si="2"/>
        <v>754.72665513407173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14.81496904895892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547.22712356927423</v>
      </c>
      <c r="P15" s="36">
        <v>57.57</v>
      </c>
      <c r="Q15" s="36">
        <v>14.389999999999997</v>
      </c>
      <c r="R15" s="38">
        <v>0</v>
      </c>
      <c r="S15" s="38">
        <v>0</v>
      </c>
      <c r="T15" s="37">
        <f>SUMPRODUCT(LTA!J15:AN15,LTA!J$101:AN$101,LTA!J$103:AN$103)</f>
        <v>20.05</v>
      </c>
      <c r="U15" s="37">
        <f>SUMPRODUCT(LTA!J15:AN15,LTA!J$102:AN$102,LTA!J$103:AN$103)</f>
        <v>73.08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-205</v>
      </c>
      <c r="AA15" s="75">
        <f>STOA!H15</f>
        <v>192.29</v>
      </c>
      <c r="AB15" s="75">
        <f>-STOA!N15</f>
        <v>-218.02999999999997</v>
      </c>
      <c r="AC15">
        <f t="shared" si="0"/>
        <v>13.984838735750317</v>
      </c>
      <c r="AD15">
        <f t="shared" si="1"/>
        <v>753.03005388248278</v>
      </c>
      <c r="AE15">
        <f>'IDT-1'!B15</f>
        <v>0</v>
      </c>
      <c r="AF15" s="24"/>
      <c r="AG15">
        <f t="shared" si="2"/>
        <v>753.03005388248278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14.81496904895892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547.22712356927423</v>
      </c>
      <c r="P16" s="36">
        <v>57.57</v>
      </c>
      <c r="Q16" s="36">
        <v>14.389999999999997</v>
      </c>
      <c r="R16" s="38">
        <v>0</v>
      </c>
      <c r="S16" s="38">
        <v>0</v>
      </c>
      <c r="T16" s="37">
        <f>SUMPRODUCT(LTA!J16:AN16,LTA!J$101:AN$101,LTA!J$103:AN$103)</f>
        <v>19.990000000000002</v>
      </c>
      <c r="U16" s="37">
        <f>SUMPRODUCT(LTA!J16:AN16,LTA!J$102:AN$102,LTA!J$103:AN$103)</f>
        <v>72.47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-203</v>
      </c>
      <c r="AA16" s="75">
        <f>STOA!H16</f>
        <v>192.29</v>
      </c>
      <c r="AB16" s="75">
        <f>-STOA!N16</f>
        <v>-218.02999999999997</v>
      </c>
      <c r="AC16">
        <f t="shared" si="0"/>
        <v>13.987681893475207</v>
      </c>
      <c r="AD16">
        <f t="shared" si="1"/>
        <v>751.35721072475803</v>
      </c>
      <c r="AE16">
        <f>'IDT-1'!B16</f>
        <v>0</v>
      </c>
      <c r="AF16" s="24"/>
      <c r="AG16">
        <f t="shared" si="2"/>
        <v>751.35721072475803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-27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14.81496904895892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550.1961038722568</v>
      </c>
      <c r="P17" s="36">
        <v>57.57</v>
      </c>
      <c r="Q17" s="36">
        <v>14.389999999999997</v>
      </c>
      <c r="R17" s="38">
        <v>0</v>
      </c>
      <c r="S17" s="38">
        <v>0</v>
      </c>
      <c r="T17" s="37">
        <f>SUMPRODUCT(LTA!J17:AN17,LTA!J$101:AN$101,LTA!J$103:AN$103)</f>
        <v>19.990000000000002</v>
      </c>
      <c r="U17" s="37">
        <f>SUMPRODUCT(LTA!J17:AN17,LTA!J$102:AN$102,LTA!J$103:AN$103)</f>
        <v>66.05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-207</v>
      </c>
      <c r="AA17" s="75">
        <f>STOA!H17</f>
        <v>192.29</v>
      </c>
      <c r="AB17" s="75">
        <f>-STOA!N17</f>
        <v>-218.02999999999997</v>
      </c>
      <c r="AC17">
        <f t="shared" si="0"/>
        <v>13.831625962146925</v>
      </c>
      <c r="AD17">
        <f t="shared" si="1"/>
        <v>763.06224695906872</v>
      </c>
      <c r="AE17">
        <f>'IDT-1'!B17</f>
        <v>0</v>
      </c>
      <c r="AF17" s="24"/>
      <c r="AG17">
        <f t="shared" si="2"/>
        <v>763.06224695906872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14.81496904895892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550.1961038722568</v>
      </c>
      <c r="P18" s="36">
        <v>57.57</v>
      </c>
      <c r="Q18" s="36">
        <v>14.389999999999997</v>
      </c>
      <c r="R18" s="38">
        <v>0</v>
      </c>
      <c r="S18" s="38">
        <v>0</v>
      </c>
      <c r="T18" s="37">
        <f>SUMPRODUCT(LTA!J18:AN18,LTA!J$101:AN$101,LTA!J$103:AN$103)</f>
        <v>19.990000000000002</v>
      </c>
      <c r="U18" s="37">
        <f>SUMPRODUCT(LTA!J18:AN18,LTA!J$102:AN$102,LTA!J$103:AN$103)</f>
        <v>65.650000000000006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-200</v>
      </c>
      <c r="AA18" s="75">
        <f>STOA!H18</f>
        <v>192.29</v>
      </c>
      <c r="AB18" s="75">
        <f>-STOA!N18</f>
        <v>-218.02999999999997</v>
      </c>
      <c r="AC18">
        <f t="shared" si="0"/>
        <v>13.760496700347812</v>
      </c>
      <c r="AD18">
        <f t="shared" si="1"/>
        <v>770.73337622086785</v>
      </c>
      <c r="AE18">
        <f>'IDT-1'!B18</f>
        <v>0</v>
      </c>
      <c r="AF18" s="24"/>
      <c r="AG18">
        <f t="shared" si="2"/>
        <v>770.73337622086785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14.81496904895892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585.1956702997328</v>
      </c>
      <c r="P19" s="36">
        <v>57.57</v>
      </c>
      <c r="Q19" s="36">
        <v>14.389999999999997</v>
      </c>
      <c r="R19" s="38">
        <v>0</v>
      </c>
      <c r="S19" s="38">
        <v>0</v>
      </c>
      <c r="T19" s="37">
        <f>SUMPRODUCT(LTA!J19:AN19,LTA!J$101:AN$101,LTA!J$103:AN$103)</f>
        <v>19.990000000000002</v>
      </c>
      <c r="U19" s="37">
        <f>SUMPRODUCT(LTA!J19:AN19,LTA!J$102:AN$102,LTA!J$103:AN$103)</f>
        <v>65.849999999999994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-178</v>
      </c>
      <c r="AA19" s="75">
        <f>STOA!H19</f>
        <v>192.29</v>
      </c>
      <c r="AB19" s="75">
        <f>-STOA!N19</f>
        <v>-218.02999999999997</v>
      </c>
      <c r="AC19">
        <f t="shared" si="0"/>
        <v>14.013817269714163</v>
      </c>
      <c r="AD19">
        <f t="shared" si="1"/>
        <v>810.67962207897756</v>
      </c>
      <c r="AE19">
        <f>'IDT-1'!B19</f>
        <v>0</v>
      </c>
      <c r="AF19" s="24"/>
      <c r="AG19">
        <f t="shared" si="2"/>
        <v>810.67962207897756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14.81496904895892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592.98608421106667</v>
      </c>
      <c r="P20" s="36">
        <v>57.57</v>
      </c>
      <c r="Q20" s="36">
        <v>14.389999999999997</v>
      </c>
      <c r="R20" s="38">
        <v>0</v>
      </c>
      <c r="S20" s="38">
        <v>0</v>
      </c>
      <c r="T20" s="37">
        <f>SUMPRODUCT(LTA!J20:AN20,LTA!J$101:AN$101,LTA!J$103:AN$103)</f>
        <v>19.990000000000002</v>
      </c>
      <c r="U20" s="37">
        <f>SUMPRODUCT(LTA!J20:AN20,LTA!J$102:AN$102,LTA!J$103:AN$103)</f>
        <v>65.45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-154</v>
      </c>
      <c r="AA20" s="75">
        <f>STOA!H20</f>
        <v>192.29</v>
      </c>
      <c r="AB20" s="75">
        <f>-STOA!N20</f>
        <v>-218.02999999999997</v>
      </c>
      <c r="AC20">
        <f t="shared" si="0"/>
        <v>14.0504832733947</v>
      </c>
      <c r="AD20">
        <f t="shared" si="1"/>
        <v>821.03336998663087</v>
      </c>
      <c r="AE20">
        <f>'IDT-1'!B20</f>
        <v>0</v>
      </c>
      <c r="AF20" s="24"/>
      <c r="AG20">
        <f t="shared" si="2"/>
        <v>821.03336998663087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14.81496904895892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598.97441952062695</v>
      </c>
      <c r="P21" s="36">
        <v>57.57</v>
      </c>
      <c r="Q21" s="36">
        <v>14.389999999999997</v>
      </c>
      <c r="R21" s="38">
        <v>0</v>
      </c>
      <c r="S21" s="38">
        <v>0</v>
      </c>
      <c r="T21" s="37">
        <f>SUMPRODUCT(LTA!J21:AN21,LTA!J$101:AN$101,LTA!J$103:AN$103)</f>
        <v>19.990000000000002</v>
      </c>
      <c r="U21" s="37">
        <f>SUMPRODUCT(LTA!J21:AN21,LTA!J$102:AN$102,LTA!J$103:AN$103)</f>
        <v>69.86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-131</v>
      </c>
      <c r="AA21" s="75">
        <f>STOA!H21</f>
        <v>192.29</v>
      </c>
      <c r="AB21" s="75">
        <f>-STOA!N21</f>
        <v>-218.02999999999997</v>
      </c>
      <c r="AC21">
        <f t="shared" si="0"/>
        <v>13.91757918914789</v>
      </c>
      <c r="AD21">
        <f t="shared" si="1"/>
        <v>857.5646093804379</v>
      </c>
      <c r="AE21">
        <f>'IDT-1'!B21</f>
        <v>0</v>
      </c>
      <c r="AF21" s="24"/>
      <c r="AG21">
        <f t="shared" si="2"/>
        <v>857.5646093804379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-42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14.81496904895892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600.65047412062688</v>
      </c>
      <c r="P22" s="36">
        <v>57.57</v>
      </c>
      <c r="Q22" s="36">
        <v>14.389999999999997</v>
      </c>
      <c r="R22" s="38">
        <v>0</v>
      </c>
      <c r="S22" s="38">
        <v>0</v>
      </c>
      <c r="T22" s="37">
        <f>SUMPRODUCT(LTA!J22:AN22,LTA!J$101:AN$101,LTA!J$103:AN$103)</f>
        <v>19.990000000000002</v>
      </c>
      <c r="U22" s="37">
        <f>SUMPRODUCT(LTA!J22:AN22,LTA!J$102:AN$102,LTA!J$103:AN$103)</f>
        <v>69.41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-102</v>
      </c>
      <c r="AA22" s="75">
        <f>STOA!H22</f>
        <v>192.29</v>
      </c>
      <c r="AB22" s="75">
        <f>-STOA!N22</f>
        <v>-218.02999999999997</v>
      </c>
      <c r="AC22">
        <f t="shared" si="0"/>
        <v>13.656801000591441</v>
      </c>
      <c r="AD22">
        <f t="shared" si="1"/>
        <v>891.0514421689943</v>
      </c>
      <c r="AE22">
        <f>'IDT-1'!B22</f>
        <v>0</v>
      </c>
      <c r="AF22" s="24"/>
      <c r="AG22">
        <f t="shared" si="2"/>
        <v>891.0514421689943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-39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14.81496904895892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609.95570512062693</v>
      </c>
      <c r="P23" s="36">
        <v>57.57</v>
      </c>
      <c r="Q23" s="36">
        <v>14.389999999999997</v>
      </c>
      <c r="R23" s="38">
        <v>0</v>
      </c>
      <c r="S23" s="38">
        <v>0</v>
      </c>
      <c r="T23" s="37">
        <f>SUMPRODUCT(LTA!J23:AN23,LTA!J$101:AN$101,LTA!J$103:AN$103)</f>
        <v>19.990000000000002</v>
      </c>
      <c r="U23" s="37">
        <f>SUMPRODUCT(LTA!J23:AN23,LTA!J$102:AN$102,LTA!J$103:AN$103)</f>
        <v>72.040000000000006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-37</v>
      </c>
      <c r="AA23" s="75">
        <f>STOA!H23</f>
        <v>192.34</v>
      </c>
      <c r="AB23" s="75">
        <f>-STOA!N23</f>
        <v>-218.02999999999997</v>
      </c>
      <c r="AC23">
        <f t="shared" si="0"/>
        <v>13.088255480725206</v>
      </c>
      <c r="AD23">
        <f t="shared" si="1"/>
        <v>982.60521868886065</v>
      </c>
      <c r="AE23">
        <f>'IDT-1'!B23</f>
        <v>0</v>
      </c>
      <c r="AF23" s="24"/>
      <c r="AG23">
        <f t="shared" si="2"/>
        <v>982.60521868886065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-25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14.81496904895892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627.24981315507239</v>
      </c>
      <c r="P24" s="36">
        <v>57.57</v>
      </c>
      <c r="Q24" s="36">
        <v>14.389999999999997</v>
      </c>
      <c r="R24" s="38">
        <v>0</v>
      </c>
      <c r="S24" s="38">
        <v>0</v>
      </c>
      <c r="T24" s="37">
        <f>SUMPRODUCT(LTA!J24:AN24,LTA!J$101:AN$101,LTA!J$103:AN$103)</f>
        <v>19.990000000000002</v>
      </c>
      <c r="U24" s="37">
        <f>SUMPRODUCT(LTA!J24:AN24,LTA!J$102:AN$102,LTA!J$103:AN$103)</f>
        <v>71.44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</v>
      </c>
      <c r="AA24" s="75">
        <f>STOA!H24</f>
        <v>192.34</v>
      </c>
      <c r="AB24" s="75">
        <f>-STOA!N24</f>
        <v>-218.02999999999997</v>
      </c>
      <c r="AC24">
        <f t="shared" si="0"/>
        <v>12.93199546784343</v>
      </c>
      <c r="AD24">
        <f t="shared" si="1"/>
        <v>1034.4555867361878</v>
      </c>
      <c r="AE24">
        <f>'IDT-1'!B24</f>
        <v>0</v>
      </c>
      <c r="AF24" s="24"/>
      <c r="AG24">
        <f t="shared" si="2"/>
        <v>1034.4555867361878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14.374927620150551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662.91557978709068</v>
      </c>
      <c r="P25" s="36">
        <v>57.57</v>
      </c>
      <c r="Q25" s="36">
        <v>14.389999999999997</v>
      </c>
      <c r="R25" s="38">
        <v>0</v>
      </c>
      <c r="S25" s="38">
        <v>0</v>
      </c>
      <c r="T25" s="37">
        <f>SUMPRODUCT(LTA!J25:AN25,LTA!J$101:AN$101,LTA!J$103:AN$103)</f>
        <v>19.990000000000002</v>
      </c>
      <c r="U25" s="37">
        <f>SUMPRODUCT(LTA!J25:AN25,LTA!J$102:AN$102,LTA!J$103:AN$103)</f>
        <v>67.849999999999994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192.34</v>
      </c>
      <c r="AB25" s="75">
        <f>-STOA!N25</f>
        <v>-218.02999999999997</v>
      </c>
      <c r="AC25">
        <f t="shared" si="0"/>
        <v>12.969014300978388</v>
      </c>
      <c r="AD25">
        <f t="shared" si="1"/>
        <v>1093.0542931062628</v>
      </c>
      <c r="AE25">
        <f>'IDT-1'!B25</f>
        <v>0</v>
      </c>
      <c r="AF25" s="24"/>
      <c r="AG25">
        <f t="shared" si="2"/>
        <v>1093.0542931062628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14.374927620150551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756.72202422057057</v>
      </c>
      <c r="P26" s="36">
        <v>57.57</v>
      </c>
      <c r="Q26" s="36">
        <v>14.389999999999997</v>
      </c>
      <c r="R26" s="38">
        <v>0</v>
      </c>
      <c r="S26" s="38">
        <v>0</v>
      </c>
      <c r="T26" s="37">
        <f>SUMPRODUCT(LTA!J26:AN26,LTA!J$101:AN$101,LTA!J$103:AN$103)</f>
        <v>19.990000000000002</v>
      </c>
      <c r="U26" s="37">
        <f>SUMPRODUCT(LTA!J26:AN26,LTA!J$102:AN$102,LTA!J$103:AN$103)</f>
        <v>67.650000000000006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192.34</v>
      </c>
      <c r="AB26" s="75">
        <f>-STOA!N26</f>
        <v>-218.02999999999997</v>
      </c>
      <c r="AC26">
        <f t="shared" si="0"/>
        <v>13.75530843421962</v>
      </c>
      <c r="AD26">
        <f t="shared" si="1"/>
        <v>1185.8744434065015</v>
      </c>
      <c r="AE26">
        <f>'IDT-1'!B26</f>
        <v>0</v>
      </c>
      <c r="AF26" s="24"/>
      <c r="AG26">
        <f t="shared" si="2"/>
        <v>1185.8744434065015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14.374927620150551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856.14482610370681</v>
      </c>
      <c r="P27" s="36">
        <v>93.27000000000001</v>
      </c>
      <c r="Q27" s="36">
        <v>38.013242090295059</v>
      </c>
      <c r="R27" s="38">
        <v>0</v>
      </c>
      <c r="S27" s="38">
        <v>0</v>
      </c>
      <c r="T27" s="37">
        <f>SUMPRODUCT(LTA!J27:AN27,LTA!J$101:AN$101,LTA!J$103:AN$103)</f>
        <v>19.990000000000002</v>
      </c>
      <c r="U27" s="37">
        <f>SUMPRODUCT(LTA!J27:AN27,LTA!J$102:AN$102,LTA!J$103:AN$103)</f>
        <v>69.849999999999994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192.29</v>
      </c>
      <c r="AB27" s="75">
        <f>-STOA!N27</f>
        <v>-239.13</v>
      </c>
      <c r="AC27">
        <f t="shared" si="0"/>
        <v>15.285576631591603</v>
      </c>
      <c r="AD27">
        <f t="shared" si="1"/>
        <v>1324.1402191825609</v>
      </c>
      <c r="AE27">
        <f>'IDT-1'!B27</f>
        <v>0</v>
      </c>
      <c r="AF27" s="24"/>
      <c r="AG27">
        <f t="shared" si="2"/>
        <v>1324.1402191825609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14.374927620150551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931.30847237994487</v>
      </c>
      <c r="P28" s="36">
        <v>103.32000000000001</v>
      </c>
      <c r="Q28" s="36">
        <v>38.013242090295059</v>
      </c>
      <c r="R28" s="38">
        <v>0</v>
      </c>
      <c r="S28" s="38">
        <v>0</v>
      </c>
      <c r="T28" s="37">
        <f>SUMPRODUCT(LTA!J28:AN28,LTA!J$101:AN$101,LTA!J$103:AN$103)</f>
        <v>19.990000000000002</v>
      </c>
      <c r="U28" s="37">
        <f>SUMPRODUCT(LTA!J28:AN28,LTA!J$102:AN$102,LTA!J$103:AN$103)</f>
        <v>69.81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192.29</v>
      </c>
      <c r="AB28" s="75">
        <f>-STOA!N28</f>
        <v>-239.13</v>
      </c>
      <c r="AC28">
        <f t="shared" si="0"/>
        <v>16.404067260312001</v>
      </c>
      <c r="AD28">
        <f t="shared" si="1"/>
        <v>1456.1753748300782</v>
      </c>
      <c r="AE28">
        <f>'IDT-1'!B28</f>
        <v>0</v>
      </c>
      <c r="AF28" s="24"/>
      <c r="AG28">
        <f t="shared" si="2"/>
        <v>1456.1753748300782</v>
      </c>
      <c r="AI28" s="34">
        <f>PXIL!H28</f>
        <v>0</v>
      </c>
      <c r="AJ28" s="34">
        <f>PXIL!N28</f>
        <v>0</v>
      </c>
      <c r="AK28" s="34">
        <f>RTM_IEX!H28</f>
        <v>47.98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14.374927620150551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230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1028.5845603490686</v>
      </c>
      <c r="P29" s="36">
        <v>117.28</v>
      </c>
      <c r="Q29" s="36">
        <v>38.013242090295059</v>
      </c>
      <c r="R29" s="38">
        <v>0</v>
      </c>
      <c r="S29" s="38">
        <v>0</v>
      </c>
      <c r="T29" s="37">
        <f>SUMPRODUCT(LTA!J29:AN29,LTA!J$101:AN$101,LTA!J$103:AN$103)</f>
        <v>19.990000000000002</v>
      </c>
      <c r="U29" s="37">
        <f>SUMPRODUCT(LTA!J29:AN29,LTA!J$102:AN$102,LTA!J$103:AN$103)</f>
        <v>69.45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192.29</v>
      </c>
      <c r="AB29" s="75">
        <f>-STOA!N29</f>
        <v>-239.13</v>
      </c>
      <c r="AC29">
        <f t="shared" si="0"/>
        <v>17.867000288724203</v>
      </c>
      <c r="AD29">
        <f t="shared" si="1"/>
        <v>1566.60852977079</v>
      </c>
      <c r="AE29">
        <f>'IDT-1'!B29</f>
        <v>0</v>
      </c>
      <c r="AF29" s="24"/>
      <c r="AG29">
        <f t="shared" si="2"/>
        <v>1566.60852977079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-31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14.374927620150551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250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1094.1430373095072</v>
      </c>
      <c r="P30" s="36">
        <v>117.28</v>
      </c>
      <c r="Q30" s="36">
        <v>38.010000000000005</v>
      </c>
      <c r="R30" s="38">
        <v>2.1552106430155211</v>
      </c>
      <c r="S30" s="38">
        <v>0</v>
      </c>
      <c r="T30" s="37">
        <f>SUMPRODUCT(LTA!J30:AN30,LTA!J$101:AN$101,LTA!J$103:AN$103)</f>
        <v>19.990000000000002</v>
      </c>
      <c r="U30" s="37">
        <f>SUMPRODUCT(LTA!J30:AN30,LTA!J$102:AN$102,LTA!J$103:AN$103)</f>
        <v>69.05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5.76</v>
      </c>
      <c r="Z30" s="34">
        <f>IEX!N30</f>
        <v>0</v>
      </c>
      <c r="AA30" s="75">
        <f>STOA!H30</f>
        <v>192.29</v>
      </c>
      <c r="AB30" s="75">
        <f>-STOA!N30</f>
        <v>-239.13</v>
      </c>
      <c r="AC30">
        <f t="shared" si="0"/>
        <v>18.581022769235624</v>
      </c>
      <c r="AD30">
        <f t="shared" si="1"/>
        <v>1666.9649528034377</v>
      </c>
      <c r="AE30">
        <f>'IDT-1'!B30</f>
        <v>0</v>
      </c>
      <c r="AF30" s="24"/>
      <c r="AG30">
        <f t="shared" si="2"/>
        <v>1666.9649528034377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14.374927620150551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220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1102.2162644999976</v>
      </c>
      <c r="P31" s="36">
        <v>113.95</v>
      </c>
      <c r="Q31" s="36">
        <v>38.020000000000003</v>
      </c>
      <c r="R31" s="38">
        <v>5.28</v>
      </c>
      <c r="S31" s="38">
        <v>0</v>
      </c>
      <c r="T31" s="37">
        <f>SUMPRODUCT(LTA!J31:AN31,LTA!J$101:AN$101,LTA!J$103:AN$103)</f>
        <v>20.11</v>
      </c>
      <c r="U31" s="37">
        <f>SUMPRODUCT(LTA!J31:AN31,LTA!J$102:AN$102,LTA!J$103:AN$103)</f>
        <v>69.040000000000006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328.69</v>
      </c>
      <c r="AB31" s="75">
        <f>-STOA!N31</f>
        <v>-239.13</v>
      </c>
      <c r="AC31">
        <f t="shared" si="0"/>
        <v>19.696805893631751</v>
      </c>
      <c r="AD31">
        <f t="shared" si="1"/>
        <v>1750.4771862265161</v>
      </c>
      <c r="AE31">
        <f>'IDT-1'!B31</f>
        <v>0</v>
      </c>
      <c r="AF31" s="24"/>
      <c r="AG31">
        <f t="shared" si="2"/>
        <v>1750.4771862265161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-47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14.374927620150551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260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1108.7211116325689</v>
      </c>
      <c r="P32" s="36">
        <v>117.28</v>
      </c>
      <c r="Q32" s="36">
        <v>38.020000000000003</v>
      </c>
      <c r="R32" s="38">
        <v>9.9499999999999993</v>
      </c>
      <c r="S32" s="38">
        <v>0</v>
      </c>
      <c r="T32" s="37">
        <f>SUMPRODUCT(LTA!J32:AN32,LTA!J$101:AN$101,LTA!J$103:AN$103)</f>
        <v>21.07</v>
      </c>
      <c r="U32" s="37">
        <f>SUMPRODUCT(LTA!J32:AN32,LTA!J$102:AN$102,LTA!J$103:AN$103)</f>
        <v>68.080000000000013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23.03</v>
      </c>
      <c r="Z32" s="34">
        <f>IEX!N32</f>
        <v>0</v>
      </c>
      <c r="AA32" s="75">
        <f>STOA!H32</f>
        <v>328.69</v>
      </c>
      <c r="AB32" s="75">
        <f>-STOA!N32</f>
        <v>-239.13</v>
      </c>
      <c r="AC32">
        <f t="shared" si="0"/>
        <v>20.288800505471123</v>
      </c>
      <c r="AD32">
        <f t="shared" si="1"/>
        <v>1834.4200387472479</v>
      </c>
      <c r="AE32">
        <f>'IDT-1'!B32</f>
        <v>15</v>
      </c>
      <c r="AF32" s="24"/>
      <c r="AG32">
        <f t="shared" si="2"/>
        <v>1849.4200387472479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14.374927620150551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109.96</v>
      </c>
      <c r="J33">
        <f>Bawana_RLNG!P33</f>
        <v>0</v>
      </c>
      <c r="K33">
        <f>Bawana_Spot!P33</f>
        <v>270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1109.1473728089597</v>
      </c>
      <c r="P33" s="36">
        <v>117.28</v>
      </c>
      <c r="Q33" s="36">
        <v>38.020000000000003</v>
      </c>
      <c r="R33" s="38">
        <v>16.829999999999998</v>
      </c>
      <c r="S33" s="38">
        <v>0</v>
      </c>
      <c r="T33" s="37">
        <f>SUMPRODUCT(LTA!J33:AN33,LTA!J$101:AN$101,LTA!J$103:AN$103)</f>
        <v>24.77</v>
      </c>
      <c r="U33" s="37">
        <f>SUMPRODUCT(LTA!J33:AN33,LTA!J$102:AN$102,LTA!J$103:AN$103)</f>
        <v>68.080000000000013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7.78</v>
      </c>
      <c r="Z33" s="34">
        <f>IEX!N33</f>
        <v>0</v>
      </c>
      <c r="AA33" s="75">
        <f>STOA!H33</f>
        <v>328.69</v>
      </c>
      <c r="AB33" s="75">
        <f>-STOA!N33</f>
        <v>-239.13</v>
      </c>
      <c r="AC33">
        <f t="shared" si="0"/>
        <v>20.045381522103916</v>
      </c>
      <c r="AD33">
        <f t="shared" si="1"/>
        <v>1825.7697189070059</v>
      </c>
      <c r="AE33">
        <f>'IDT-1'!B33</f>
        <v>110.39100000000001</v>
      </c>
      <c r="AF33" s="24"/>
      <c r="AG33">
        <f t="shared" si="2"/>
        <v>1936.160718907006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14.374927620150551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109.96</v>
      </c>
      <c r="J34">
        <f>Bawana_RLNG!P34</f>
        <v>0</v>
      </c>
      <c r="K34">
        <f>Bawana_Spot!P34</f>
        <v>280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1123.1052193089597</v>
      </c>
      <c r="P34" s="36">
        <v>117.28</v>
      </c>
      <c r="Q34" s="36">
        <v>38.020000000000003</v>
      </c>
      <c r="R34" s="38">
        <v>37.85</v>
      </c>
      <c r="S34" s="38">
        <v>0</v>
      </c>
      <c r="T34" s="37">
        <f>SUMPRODUCT(LTA!J34:AN34,LTA!J$101:AN$101,LTA!J$103:AN$103)</f>
        <v>36.659999999999997</v>
      </c>
      <c r="U34" s="37">
        <f>SUMPRODUCT(LTA!J34:AN34,LTA!J$102:AN$102,LTA!J$103:AN$103)</f>
        <v>68.080000000000013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55.72</v>
      </c>
      <c r="Z34" s="34">
        <f>IEX!N34</f>
        <v>0</v>
      </c>
      <c r="AA34" s="75">
        <f>STOA!H34</f>
        <v>328.69</v>
      </c>
      <c r="AB34" s="75">
        <f>-STOA!N34</f>
        <v>-239.13</v>
      </c>
      <c r="AC34">
        <f t="shared" si="0"/>
        <v>21.087532694503029</v>
      </c>
      <c r="AD34">
        <f t="shared" si="1"/>
        <v>1932.7254142346067</v>
      </c>
      <c r="AE34">
        <f>'IDT-1'!B34</f>
        <v>78.156999999999996</v>
      </c>
      <c r="AF34" s="24"/>
      <c r="AG34">
        <f t="shared" si="2"/>
        <v>2010.8824142346066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-38</v>
      </c>
      <c r="AM34" s="34">
        <f>RTM_PXI!H34</f>
        <v>0</v>
      </c>
      <c r="AN34" s="34">
        <f>RTM_PXI!N34</f>
        <v>0</v>
      </c>
      <c r="AO34" s="148">
        <f>GDAM_IEX!H34</f>
        <v>11.19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14.374927620150551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109.96</v>
      </c>
      <c r="J35">
        <f>Bawana_RLNG!P35</f>
        <v>0</v>
      </c>
      <c r="K35">
        <f>Bawana_Spot!P35</f>
        <v>270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1109.5925885815798</v>
      </c>
      <c r="P35" s="36">
        <v>117.28</v>
      </c>
      <c r="Q35" s="36">
        <v>38.020000000000003</v>
      </c>
      <c r="R35" s="38">
        <v>41.7</v>
      </c>
      <c r="S35" s="38">
        <v>0</v>
      </c>
      <c r="T35" s="37">
        <f>SUMPRODUCT(LTA!J35:AN35,LTA!J$101:AN$101,LTA!J$103:AN$103)</f>
        <v>64.44</v>
      </c>
      <c r="U35" s="37">
        <f>SUMPRODUCT(LTA!J35:AN35,LTA!J$102:AN$102,LTA!J$103:AN$103)</f>
        <v>68.080000000000013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5.92</v>
      </c>
      <c r="Z35" s="34">
        <f>IEX!N35</f>
        <v>0</v>
      </c>
      <c r="AA35" s="75">
        <f>STOA!H35</f>
        <v>560.26</v>
      </c>
      <c r="AB35" s="75">
        <f>-STOA!N35</f>
        <v>-239.13</v>
      </c>
      <c r="AC35">
        <f t="shared" si="0"/>
        <v>22.879465959039269</v>
      </c>
      <c r="AD35">
        <f t="shared" si="1"/>
        <v>2075.9708502426911</v>
      </c>
      <c r="AE35">
        <f>'IDT-1'!B35</f>
        <v>0</v>
      </c>
      <c r="AF35" s="24"/>
      <c r="AG35">
        <f t="shared" si="2"/>
        <v>2075.9708502426911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-72</v>
      </c>
      <c r="AM35" s="34">
        <f>RTM_PXI!H35</f>
        <v>0</v>
      </c>
      <c r="AN35" s="34">
        <f>RTM_PXI!N35</f>
        <v>0</v>
      </c>
      <c r="AO35" s="148">
        <f>GDAM_IEX!H35</f>
        <v>0.34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14.374927620150551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109.96</v>
      </c>
      <c r="J36">
        <f>Bawana_RLNG!P36</f>
        <v>0</v>
      </c>
      <c r="K36">
        <f>Bawana_Spot!P36</f>
        <v>200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1025.0046226896163</v>
      </c>
      <c r="P36" s="36">
        <v>117.28</v>
      </c>
      <c r="Q36" s="36">
        <v>38.020000000000003</v>
      </c>
      <c r="R36" s="38">
        <v>44.5</v>
      </c>
      <c r="S36" s="38">
        <v>0</v>
      </c>
      <c r="T36" s="37">
        <f>SUMPRODUCT(LTA!J36:AN36,LTA!J$101:AN$101,LTA!J$103:AN$103)</f>
        <v>110.95</v>
      </c>
      <c r="U36" s="37">
        <f>SUMPRODUCT(LTA!J36:AN36,LTA!J$102:AN$102,LTA!J$103:AN$103)</f>
        <v>68.490000000000009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736.81000000000006</v>
      </c>
      <c r="AB36" s="75">
        <f>-STOA!N36</f>
        <v>-239.13</v>
      </c>
      <c r="AC36">
        <f t="shared" si="0"/>
        <v>23.505251465070778</v>
      </c>
      <c r="AD36">
        <f t="shared" si="1"/>
        <v>2131.7670988446962</v>
      </c>
      <c r="AE36">
        <f>'IDT-1'!B36</f>
        <v>0</v>
      </c>
      <c r="AF36" s="24"/>
      <c r="AG36">
        <f t="shared" si="2"/>
        <v>2131.7670988446962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-81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14.374927620150551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109.96</v>
      </c>
      <c r="J37">
        <f>Bawana_RLNG!P37</f>
        <v>0</v>
      </c>
      <c r="K37">
        <f>Bawana_Spot!P37</f>
        <v>200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989.16059546483928</v>
      </c>
      <c r="P37" s="36">
        <v>117.28</v>
      </c>
      <c r="Q37" s="36">
        <v>38.020000000000003</v>
      </c>
      <c r="R37" s="38">
        <v>47.5</v>
      </c>
      <c r="S37" s="38">
        <v>0</v>
      </c>
      <c r="T37" s="37">
        <f>SUMPRODUCT(LTA!J37:AN37,LTA!J$101:AN$101,LTA!J$103:AN$103)</f>
        <v>170.47</v>
      </c>
      <c r="U37" s="37">
        <f>SUMPRODUCT(LTA!J37:AN37,LTA!J$102:AN$102,LTA!J$103:AN$103)</f>
        <v>68.490000000000009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736.81000000000006</v>
      </c>
      <c r="AB37" s="75">
        <f>-STOA!N37</f>
        <v>-239.13</v>
      </c>
      <c r="AC37">
        <f t="shared" si="0"/>
        <v>23.712387320932869</v>
      </c>
      <c r="AD37">
        <f t="shared" si="1"/>
        <v>2160.2359357640566</v>
      </c>
      <c r="AE37">
        <f>'IDT-1'!B37</f>
        <v>0</v>
      </c>
      <c r="AF37" s="24"/>
      <c r="AG37">
        <f t="shared" si="2"/>
        <v>2160.2359357640566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-79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14.374927620150551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109.96</v>
      </c>
      <c r="J38">
        <f>Bawana_RLNG!P38</f>
        <v>0</v>
      </c>
      <c r="K38">
        <f>Bawana_Spot!P38</f>
        <v>200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971.38238071924627</v>
      </c>
      <c r="P38" s="36">
        <v>117.28</v>
      </c>
      <c r="Q38" s="36">
        <v>38.020000000000003</v>
      </c>
      <c r="R38" s="38">
        <v>47.5</v>
      </c>
      <c r="S38" s="38">
        <v>0</v>
      </c>
      <c r="T38" s="37">
        <f>SUMPRODUCT(LTA!J38:AN38,LTA!J$101:AN$101,LTA!J$103:AN$103)</f>
        <v>219.58</v>
      </c>
      <c r="U38" s="37">
        <f>SUMPRODUCT(LTA!J38:AN38,LTA!J$102:AN$102,LTA!J$103:AN$103)</f>
        <v>69.64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20.03</v>
      </c>
      <c r="Z38" s="34">
        <f>IEX!N38</f>
        <v>0</v>
      </c>
      <c r="AA38" s="75">
        <f>STOA!H38</f>
        <v>736.81000000000006</v>
      </c>
      <c r="AB38" s="75">
        <f>-STOA!N38</f>
        <v>-239.13</v>
      </c>
      <c r="AC38">
        <f t="shared" si="0"/>
        <v>24.292242525218338</v>
      </c>
      <c r="AD38">
        <f t="shared" si="1"/>
        <v>2200.5678658141787</v>
      </c>
      <c r="AE38">
        <f>'IDT-1'!B38</f>
        <v>0</v>
      </c>
      <c r="AF38" s="24"/>
      <c r="AG38">
        <f t="shared" si="2"/>
        <v>2200.5678658141787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-93</v>
      </c>
      <c r="AM38" s="34">
        <f>RTM_PXI!H38</f>
        <v>0</v>
      </c>
      <c r="AN38" s="34">
        <f>RTM_PXI!N38</f>
        <v>0</v>
      </c>
      <c r="AO38" s="148">
        <f>GDAM_IEX!H38</f>
        <v>2.4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14.250289519397798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109.96</v>
      </c>
      <c r="J39">
        <f>Bawana_RLNG!P39</f>
        <v>0</v>
      </c>
      <c r="K39">
        <f>Bawana_Spot!P39</f>
        <v>180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963.71957349024933</v>
      </c>
      <c r="P39" s="36">
        <v>117.28</v>
      </c>
      <c r="Q39" s="36">
        <v>38.020000000000003</v>
      </c>
      <c r="R39" s="38">
        <v>47.5</v>
      </c>
      <c r="S39" s="38">
        <v>0</v>
      </c>
      <c r="T39" s="37">
        <f>SUMPRODUCT(LTA!J39:AN39,LTA!J$101:AN$101,LTA!J$103:AN$103)</f>
        <v>271.46000000000004</v>
      </c>
      <c r="U39" s="37">
        <f>SUMPRODUCT(LTA!J39:AN39,LTA!J$102:AN$102,LTA!J$103:AN$103)</f>
        <v>66.25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45.44</v>
      </c>
      <c r="Z39" s="34">
        <f>IEX!N39</f>
        <v>0</v>
      </c>
      <c r="AA39" s="75">
        <f>STOA!H39</f>
        <v>736.81000000000006</v>
      </c>
      <c r="AB39" s="75">
        <f>-STOA!N39</f>
        <v>-239.13</v>
      </c>
      <c r="AC39">
        <f t="shared" si="0"/>
        <v>25.239749659317344</v>
      </c>
      <c r="AD39">
        <f t="shared" si="1"/>
        <v>2201.9529133503297</v>
      </c>
      <c r="AE39">
        <f>'IDT-1'!B39</f>
        <v>0</v>
      </c>
      <c r="AF39" s="24"/>
      <c r="AG39">
        <f t="shared" si="2"/>
        <v>2201.9529133503297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-148</v>
      </c>
      <c r="AM39" s="34">
        <f>RTM_PXI!H39</f>
        <v>0</v>
      </c>
      <c r="AN39" s="34">
        <f>RTM_PXI!N39</f>
        <v>0</v>
      </c>
      <c r="AO39" s="148">
        <f>GDAM_IEX!H39</f>
        <v>13.62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14.250289519397798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109.96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947.46362321767606</v>
      </c>
      <c r="P40" s="36">
        <v>117.28</v>
      </c>
      <c r="Q40" s="36">
        <v>38.020000000000003</v>
      </c>
      <c r="R40" s="38">
        <v>47.5</v>
      </c>
      <c r="S40" s="38">
        <v>0</v>
      </c>
      <c r="T40" s="37">
        <f>SUMPRODUCT(LTA!J40:AN40,LTA!J$101:AN$101,LTA!J$103:AN$103)</f>
        <v>317.47000000000003</v>
      </c>
      <c r="U40" s="37">
        <f>SUMPRODUCT(LTA!J40:AN40,LTA!J$102:AN$102,LTA!J$103:AN$103)</f>
        <v>66.83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93.99</v>
      </c>
      <c r="Z40" s="34">
        <f>IEX!N40</f>
        <v>0</v>
      </c>
      <c r="AA40" s="75">
        <f>STOA!H40</f>
        <v>736.81000000000006</v>
      </c>
      <c r="AB40" s="75">
        <f>-STOA!N40</f>
        <v>-239.13</v>
      </c>
      <c r="AC40">
        <f t="shared" si="0"/>
        <v>25.801796096551726</v>
      </c>
      <c r="AD40">
        <f t="shared" si="1"/>
        <v>2250.2249166405222</v>
      </c>
      <c r="AE40">
        <f>'IDT-1'!B40</f>
        <v>0</v>
      </c>
      <c r="AF40" s="24"/>
      <c r="AG40">
        <f t="shared" si="2"/>
        <v>2250.2249166405222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-157</v>
      </c>
      <c r="AM40" s="34">
        <f>RTM_PXI!H40</f>
        <v>0</v>
      </c>
      <c r="AN40" s="34">
        <f>RTM_PXI!N40</f>
        <v>0</v>
      </c>
      <c r="AO40" s="148">
        <f>GDAM_IEX!H40</f>
        <v>22.57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14.250289519397798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109.96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929.37192679718316</v>
      </c>
      <c r="P41" s="36">
        <v>117.28</v>
      </c>
      <c r="Q41" s="36">
        <v>38.020000000000003</v>
      </c>
      <c r="R41" s="38">
        <v>47.5</v>
      </c>
      <c r="S41" s="38">
        <v>0</v>
      </c>
      <c r="T41" s="37">
        <f>SUMPRODUCT(LTA!J41:AN41,LTA!J$101:AN$101,LTA!J$103:AN$103)</f>
        <v>364.75</v>
      </c>
      <c r="U41" s="37">
        <f>SUMPRODUCT(LTA!J41:AN41,LTA!J$102:AN$102,LTA!J$103:AN$103)</f>
        <v>67.599999999999994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928.70999999999992</v>
      </c>
      <c r="AB41" s="75">
        <f>-STOA!N41</f>
        <v>-239.13</v>
      </c>
      <c r="AC41">
        <f t="shared" si="0"/>
        <v>26.898080789741812</v>
      </c>
      <c r="AD41">
        <f t="shared" si="1"/>
        <v>2329.4269355268389</v>
      </c>
      <c r="AE41">
        <f>'IDT-1'!B41</f>
        <v>0</v>
      </c>
      <c r="AF41" s="24"/>
      <c r="AG41">
        <f t="shared" si="2"/>
        <v>2329.4269355268389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-182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14.250289519397798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109.96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929.37192679718316</v>
      </c>
      <c r="P42" s="36">
        <v>117.28</v>
      </c>
      <c r="Q42" s="36">
        <v>38.020000000000003</v>
      </c>
      <c r="R42" s="38">
        <v>47.5</v>
      </c>
      <c r="S42" s="38">
        <v>0</v>
      </c>
      <c r="T42" s="37">
        <f>SUMPRODUCT(LTA!J42:AN42,LTA!J$101:AN$101,LTA!J$103:AN$103)</f>
        <v>408.09000000000003</v>
      </c>
      <c r="U42" s="37">
        <f>SUMPRODUCT(LTA!J42:AN42,LTA!J$102:AN$102,LTA!J$103:AN$103)</f>
        <v>68.31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928.70999999999992</v>
      </c>
      <c r="AB42" s="75">
        <f>-STOA!N42</f>
        <v>-239.13</v>
      </c>
      <c r="AC42">
        <f t="shared" si="0"/>
        <v>27.36975468244048</v>
      </c>
      <c r="AD42">
        <f t="shared" si="1"/>
        <v>2361.0052616341404</v>
      </c>
      <c r="AE42">
        <f>'IDT-1'!B42</f>
        <v>0</v>
      </c>
      <c r="AF42" s="24"/>
      <c r="AG42">
        <f t="shared" si="2"/>
        <v>2361.0052616341404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-194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14.250289519397798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129.57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851.49969206969843</v>
      </c>
      <c r="P43" s="36">
        <v>117.28</v>
      </c>
      <c r="Q43" s="36">
        <v>38.020000000000003</v>
      </c>
      <c r="R43" s="38">
        <v>47.5</v>
      </c>
      <c r="S43" s="38">
        <v>0</v>
      </c>
      <c r="T43" s="37">
        <f>SUMPRODUCT(LTA!J43:AN43,LTA!J$101:AN$101,LTA!J$103:AN$103)</f>
        <v>442.45000000000005</v>
      </c>
      <c r="U43" s="37">
        <f>SUMPRODUCT(LTA!J43:AN43,LTA!J$102:AN$102,LTA!J$103:AN$103)</f>
        <v>62.39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928.70999999999992</v>
      </c>
      <c r="AB43" s="75">
        <f>-STOA!N43</f>
        <v>-239.13</v>
      </c>
      <c r="AC43">
        <f t="shared" si="0"/>
        <v>26.924411283057157</v>
      </c>
      <c r="AD43">
        <f t="shared" si="1"/>
        <v>2354.628370306039</v>
      </c>
      <c r="AE43">
        <f>'IDT-1'!B43</f>
        <v>0</v>
      </c>
      <c r="AF43" s="24"/>
      <c r="AG43">
        <f t="shared" si="2"/>
        <v>2354.628370306039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-171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14.250289519397798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129.57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794.30008669149481</v>
      </c>
      <c r="P44" s="36">
        <v>117.28</v>
      </c>
      <c r="Q44" s="36">
        <v>38.020000000000003</v>
      </c>
      <c r="R44" s="38">
        <v>47.5</v>
      </c>
      <c r="S44" s="38">
        <v>0</v>
      </c>
      <c r="T44" s="37">
        <f>SUMPRODUCT(LTA!J44:AN44,LTA!J$101:AN$101,LTA!J$103:AN$103)</f>
        <v>478.15999999999997</v>
      </c>
      <c r="U44" s="37">
        <f>SUMPRODUCT(LTA!J44:AN44,LTA!J$102:AN$102,LTA!J$103:AN$103)</f>
        <v>62.38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928.70999999999992</v>
      </c>
      <c r="AB44" s="75">
        <f>-STOA!N44</f>
        <v>-239.13</v>
      </c>
      <c r="AC44">
        <f t="shared" si="0"/>
        <v>26.515093339308244</v>
      </c>
      <c r="AD44">
        <f t="shared" si="1"/>
        <v>2360.5380828715843</v>
      </c>
      <c r="AE44">
        <f>'IDT-1'!B44</f>
        <v>0</v>
      </c>
      <c r="AF44" s="24"/>
      <c r="AG44">
        <f t="shared" si="2"/>
        <v>2360.5380828715843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-144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14.250289519397798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133.57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726.91838881088188</v>
      </c>
      <c r="P45" s="36">
        <v>117.28</v>
      </c>
      <c r="Q45" s="36">
        <v>38.020000000000003</v>
      </c>
      <c r="R45" s="38">
        <v>47.5</v>
      </c>
      <c r="S45" s="38">
        <v>0</v>
      </c>
      <c r="T45" s="37">
        <f>SUMPRODUCT(LTA!J45:AN45,LTA!J$101:AN$101,LTA!J$103:AN$103)</f>
        <v>512.77</v>
      </c>
      <c r="U45" s="37">
        <f>SUMPRODUCT(LTA!J45:AN45,LTA!J$102:AN$102,LTA!J$103:AN$103)</f>
        <v>39.29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928.70999999999992</v>
      </c>
      <c r="AB45" s="75">
        <f>-STOA!N45</f>
        <v>-239.13</v>
      </c>
      <c r="AC45">
        <f t="shared" si="0"/>
        <v>25.706724137215975</v>
      </c>
      <c r="AD45">
        <f t="shared" si="1"/>
        <v>2353.4847541930635</v>
      </c>
      <c r="AE45">
        <f>'IDT-1'!B45</f>
        <v>0</v>
      </c>
      <c r="AF45" s="24"/>
      <c r="AG45">
        <f t="shared" si="2"/>
        <v>2353.4847541930635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14.250289519397798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133.57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679.43840296483904</v>
      </c>
      <c r="P46" s="36">
        <v>117.28</v>
      </c>
      <c r="Q46" s="36">
        <v>38.020000000000003</v>
      </c>
      <c r="R46" s="38">
        <v>47.5</v>
      </c>
      <c r="S46" s="38">
        <v>0</v>
      </c>
      <c r="T46" s="37">
        <f>SUMPRODUCT(LTA!J46:AN46,LTA!J$101:AN$101,LTA!J$103:AN$103)</f>
        <v>531.93000000000006</v>
      </c>
      <c r="U46" s="37">
        <f>SUMPRODUCT(LTA!J46:AN46,LTA!J$102:AN$102,LTA!J$103:AN$103)</f>
        <v>39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928.70999999999992</v>
      </c>
      <c r="AB46" s="75">
        <f>-STOA!N46</f>
        <v>-239.13</v>
      </c>
      <c r="AC46">
        <f t="shared" si="0"/>
        <v>25.305448259336323</v>
      </c>
      <c r="AD46">
        <f t="shared" si="1"/>
        <v>2344.2760442249005</v>
      </c>
      <c r="AE46">
        <f>'IDT-1'!B46</f>
        <v>0</v>
      </c>
      <c r="AF46" s="24"/>
      <c r="AG46">
        <f t="shared" si="2"/>
        <v>2344.2760442249005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-81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14.250289519397798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113.96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689.03513695485037</v>
      </c>
      <c r="P47" s="36">
        <v>117.28</v>
      </c>
      <c r="Q47" s="36">
        <v>38.020000000000003</v>
      </c>
      <c r="R47" s="38">
        <v>43.69680968617115</v>
      </c>
      <c r="S47" s="38">
        <v>0</v>
      </c>
      <c r="T47" s="37">
        <f>SUMPRODUCT(LTA!J47:AN47,LTA!J$101:AN$101,LTA!J$103:AN$103)</f>
        <v>543.68000000000006</v>
      </c>
      <c r="U47" s="37">
        <f>SUMPRODUCT(LTA!J47:AN47,LTA!J$102:AN$102,LTA!J$103:AN$103)</f>
        <v>42.519999999999996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348.11</v>
      </c>
      <c r="Z47" s="34">
        <f>IEX!N47</f>
        <v>0</v>
      </c>
      <c r="AA47" s="75">
        <f>STOA!H47</f>
        <v>192.76999999999998</v>
      </c>
      <c r="AB47" s="75">
        <f>-STOA!N47</f>
        <v>-239.13</v>
      </c>
      <c r="AC47">
        <f t="shared" si="0"/>
        <v>23.801406250500243</v>
      </c>
      <c r="AD47">
        <f t="shared" si="1"/>
        <v>2329.4136299099191</v>
      </c>
      <c r="AE47">
        <f>'IDT-1'!B47</f>
        <v>0</v>
      </c>
      <c r="AF47" s="24"/>
      <c r="AG47">
        <f t="shared" si="2"/>
        <v>2329.4136299099191</v>
      </c>
      <c r="AI47" s="34">
        <f>PXIL!H47</f>
        <v>0</v>
      </c>
      <c r="AJ47" s="34">
        <f>PXIL!N47</f>
        <v>0</v>
      </c>
      <c r="AK47" s="34">
        <f>RTM_IEX!H47</f>
        <v>40.299999999999997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248.71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14.250289519397798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117.39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756.66448497628653</v>
      </c>
      <c r="P48" s="36">
        <v>117.28</v>
      </c>
      <c r="Q48" s="36">
        <v>38.020000000000003</v>
      </c>
      <c r="R48" s="38">
        <v>43.69680968617115</v>
      </c>
      <c r="S48" s="38">
        <v>0</v>
      </c>
      <c r="T48" s="37">
        <f>SUMPRODUCT(LTA!J48:AN48,LTA!J$101:AN$101,LTA!J$103:AN$103)</f>
        <v>550.84</v>
      </c>
      <c r="U48" s="37">
        <f>SUMPRODUCT(LTA!J48:AN48,LTA!J$102:AN$102,LTA!J$103:AN$103)</f>
        <v>42.120000000000005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238.53</v>
      </c>
      <c r="Z48" s="34">
        <f>IEX!N48</f>
        <v>0</v>
      </c>
      <c r="AA48" s="75">
        <f>STOA!H48</f>
        <v>192.76999999999998</v>
      </c>
      <c r="AB48" s="75">
        <f>-STOA!N48</f>
        <v>-239.13</v>
      </c>
      <c r="AC48">
        <f t="shared" si="0"/>
        <v>23.65700477388031</v>
      </c>
      <c r="AD48">
        <f t="shared" si="1"/>
        <v>2312.3673794079759</v>
      </c>
      <c r="AE48">
        <f>'IDT-1'!B48</f>
        <v>0</v>
      </c>
      <c r="AF48" s="24"/>
      <c r="AG48">
        <f t="shared" si="2"/>
        <v>2312.3673794079759</v>
      </c>
      <c r="AI48" s="34">
        <f>PXIL!H48</f>
        <v>0</v>
      </c>
      <c r="AJ48" s="34">
        <f>PXIL!N48</f>
        <v>0</v>
      </c>
      <c r="AK48" s="34">
        <f>RTM_IEX!H48</f>
        <v>41.26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262.32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14.250289519397798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832.7556178784796</v>
      </c>
      <c r="P49" s="36">
        <v>117.28</v>
      </c>
      <c r="Q49" s="36">
        <v>38.020000000000003</v>
      </c>
      <c r="R49" s="38">
        <v>43</v>
      </c>
      <c r="S49" s="38">
        <v>0</v>
      </c>
      <c r="T49" s="37">
        <f>SUMPRODUCT(LTA!J49:AN49,LTA!J$101:AN$101,LTA!J$103:AN$103)</f>
        <v>556.29</v>
      </c>
      <c r="U49" s="37">
        <f>SUMPRODUCT(LTA!J49:AN49,LTA!J$102:AN$102,LTA!J$103:AN$103)</f>
        <v>41.31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325.27</v>
      </c>
      <c r="Z49" s="34">
        <f>IEX!N49</f>
        <v>0</v>
      </c>
      <c r="AA49" s="75">
        <f>STOA!H49</f>
        <v>192.76999999999998</v>
      </c>
      <c r="AB49" s="75">
        <f>-STOA!N49</f>
        <v>-239.13</v>
      </c>
      <c r="AC49">
        <f t="shared" si="0"/>
        <v>24.188042971912239</v>
      </c>
      <c r="AD49">
        <f t="shared" si="1"/>
        <v>2236.470664425965</v>
      </c>
      <c r="AE49">
        <f>'IDT-1'!B49</f>
        <v>0</v>
      </c>
      <c r="AF49" s="24"/>
      <c r="AG49">
        <f t="shared" si="2"/>
        <v>2236.470664425965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-69</v>
      </c>
      <c r="AM49" s="34">
        <f>RTM_PXI!H49</f>
        <v>0</v>
      </c>
      <c r="AN49" s="34">
        <f>RTM_PXI!N49</f>
        <v>0</v>
      </c>
      <c r="AO49" s="148">
        <f>GDAM_IEX!H49</f>
        <v>113.22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14.250289519397798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871.13773732641175</v>
      </c>
      <c r="P50" s="36">
        <v>117.28</v>
      </c>
      <c r="Q50" s="36">
        <v>38.020000000000003</v>
      </c>
      <c r="R50" s="38">
        <v>43</v>
      </c>
      <c r="S50" s="38">
        <v>0</v>
      </c>
      <c r="T50" s="37">
        <f>SUMPRODUCT(LTA!J50:AN50,LTA!J$101:AN$101,LTA!J$103:AN$103)</f>
        <v>556.45000000000005</v>
      </c>
      <c r="U50" s="37">
        <f>SUMPRODUCT(LTA!J50:AN50,LTA!J$102:AN$102,LTA!J$103:AN$103)</f>
        <v>40.510000000000005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304.94</v>
      </c>
      <c r="Z50" s="34">
        <f>IEX!N50</f>
        <v>0</v>
      </c>
      <c r="AA50" s="75">
        <f>STOA!H50</f>
        <v>192.76999999999998</v>
      </c>
      <c r="AB50" s="75">
        <f>-STOA!N50</f>
        <v>-239.13</v>
      </c>
      <c r="AC50">
        <f t="shared" si="0"/>
        <v>24.314230876121979</v>
      </c>
      <c r="AD50">
        <f t="shared" si="1"/>
        <v>2199.1465959696875</v>
      </c>
      <c r="AE50">
        <f>'IDT-1'!B50</f>
        <v>0</v>
      </c>
      <c r="AF50" s="24"/>
      <c r="AG50">
        <f t="shared" si="2"/>
        <v>2199.1465959696875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-95</v>
      </c>
      <c r="AM50" s="34">
        <f>RTM_PXI!H50</f>
        <v>0</v>
      </c>
      <c r="AN50" s="34">
        <f>RTM_PXI!N50</f>
        <v>0</v>
      </c>
      <c r="AO50" s="148">
        <f>GDAM_IEX!H50</f>
        <v>84.61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10.76376</v>
      </c>
      <c r="E51">
        <f>GT_NG!P51</f>
        <v>14.250289519397798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759.65242068318241</v>
      </c>
      <c r="P51" s="36">
        <v>117.28</v>
      </c>
      <c r="Q51" s="36">
        <v>38.020000000000003</v>
      </c>
      <c r="R51" s="38">
        <v>43</v>
      </c>
      <c r="S51" s="38">
        <v>0</v>
      </c>
      <c r="T51" s="37">
        <f>SUMPRODUCT(LTA!J51:AN51,LTA!J$101:AN$101,LTA!J$103:AN$103)</f>
        <v>556.45000000000005</v>
      </c>
      <c r="U51" s="37">
        <f>SUMPRODUCT(LTA!J51:AN51,LTA!J$102:AN$102,LTA!J$103:AN$103)</f>
        <v>39.510000000000005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379</v>
      </c>
      <c r="Z51" s="34">
        <f>IEX!N51</f>
        <v>0</v>
      </c>
      <c r="AA51" s="75">
        <f>STOA!H51</f>
        <v>192.76999999999998</v>
      </c>
      <c r="AB51" s="75">
        <f>-STOA!N51</f>
        <v>-239.13</v>
      </c>
      <c r="AC51">
        <f t="shared" si="0"/>
        <v>22.482282296454393</v>
      </c>
      <c r="AD51">
        <f t="shared" si="1"/>
        <v>2173.6941879061255</v>
      </c>
      <c r="AE51">
        <f>'IDT-1'!B51</f>
        <v>0</v>
      </c>
      <c r="AF51" s="24"/>
      <c r="AG51">
        <f t="shared" si="2"/>
        <v>2173.6941879061255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10.76376</v>
      </c>
      <c r="E52">
        <f>GT_NG!P52</f>
        <v>14.250289519397798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742.38718520480995</v>
      </c>
      <c r="P52" s="36">
        <v>117.28</v>
      </c>
      <c r="Q52" s="36">
        <v>38.020000000000003</v>
      </c>
      <c r="R52" s="38">
        <v>43</v>
      </c>
      <c r="S52" s="38">
        <v>0</v>
      </c>
      <c r="T52" s="37">
        <f>SUMPRODUCT(LTA!J52:AN52,LTA!J$101:AN$101,LTA!J$103:AN$103)</f>
        <v>556.42000000000007</v>
      </c>
      <c r="U52" s="37">
        <f>SUMPRODUCT(LTA!J52:AN52,LTA!J$102:AN$102,LTA!J$103:AN$103)</f>
        <v>38.510000000000005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344.46</v>
      </c>
      <c r="Z52" s="34">
        <f>IEX!N52</f>
        <v>0</v>
      </c>
      <c r="AA52" s="75">
        <f>STOA!H52</f>
        <v>192.76999999999998</v>
      </c>
      <c r="AB52" s="75">
        <f>-STOA!N52</f>
        <v>-239.13</v>
      </c>
      <c r="AC52">
        <f t="shared" si="0"/>
        <v>22.215706318436066</v>
      </c>
      <c r="AD52">
        <f t="shared" si="1"/>
        <v>2142.2255284057715</v>
      </c>
      <c r="AE52">
        <f>'IDT-1'!B52</f>
        <v>0</v>
      </c>
      <c r="AF52" s="24"/>
      <c r="AG52">
        <f t="shared" si="2"/>
        <v>2142.2255284057715</v>
      </c>
      <c r="AI52" s="34">
        <f>PXIL!H52</f>
        <v>0</v>
      </c>
      <c r="AJ52" s="34">
        <f>PXIL!N52</f>
        <v>0</v>
      </c>
      <c r="AK52" s="34">
        <f>RTM_IEX!H52</f>
        <v>21.1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10.76376</v>
      </c>
      <c r="E53">
        <f>GT_NG!P53</f>
        <v>14.250289519397798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836.45259940306266</v>
      </c>
      <c r="P53" s="36">
        <v>117.28</v>
      </c>
      <c r="Q53" s="36">
        <v>38.020000000000003</v>
      </c>
      <c r="R53" s="38">
        <v>43</v>
      </c>
      <c r="S53" s="38">
        <v>0</v>
      </c>
      <c r="T53" s="37">
        <f>SUMPRODUCT(LTA!J53:AN53,LTA!J$101:AN$101,LTA!J$103:AN$103)</f>
        <v>556.43000000000006</v>
      </c>
      <c r="U53" s="37">
        <f>SUMPRODUCT(LTA!J53:AN53,LTA!J$102:AN$102,LTA!J$103:AN$103)</f>
        <v>36.909999999999997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183.17</v>
      </c>
      <c r="Z53" s="34">
        <f>IEX!N53</f>
        <v>0</v>
      </c>
      <c r="AA53" s="75">
        <f>STOA!H53</f>
        <v>192.76999999999998</v>
      </c>
      <c r="AB53" s="75">
        <f>-STOA!N53</f>
        <v>-239.13</v>
      </c>
      <c r="AC53">
        <f t="shared" si="0"/>
        <v>21.944095797701387</v>
      </c>
      <c r="AD53">
        <f t="shared" si="1"/>
        <v>2110.1625531247591</v>
      </c>
      <c r="AE53">
        <f>'IDT-1'!B53</f>
        <v>0</v>
      </c>
      <c r="AF53" s="24"/>
      <c r="AG53">
        <f t="shared" si="2"/>
        <v>2110.1625531247591</v>
      </c>
      <c r="AI53" s="34">
        <f>PXIL!H53</f>
        <v>0</v>
      </c>
      <c r="AJ53" s="34">
        <f>PXIL!N53</f>
        <v>0</v>
      </c>
      <c r="AK53" s="34">
        <f>RTM_IEX!H53</f>
        <v>52.77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4.8099999999999996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10.76376</v>
      </c>
      <c r="E54">
        <f>GT_NG!P54</f>
        <v>14.250289519397798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845.7610537139924</v>
      </c>
      <c r="P54" s="36">
        <v>117.28</v>
      </c>
      <c r="Q54" s="36">
        <v>38.020000000000003</v>
      </c>
      <c r="R54" s="38">
        <v>43</v>
      </c>
      <c r="S54" s="38">
        <v>0</v>
      </c>
      <c r="T54" s="37">
        <f>SUMPRODUCT(LTA!J54:AN54,LTA!J$101:AN$101,LTA!J$103:AN$103)</f>
        <v>557.01</v>
      </c>
      <c r="U54" s="37">
        <f>SUMPRODUCT(LTA!J54:AN54,LTA!J$102:AN$102,LTA!J$103:AN$103)</f>
        <v>35.269999999999996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168.87</v>
      </c>
      <c r="Z54" s="34">
        <f>IEX!N54</f>
        <v>0</v>
      </c>
      <c r="AA54" s="75">
        <f>STOA!H54</f>
        <v>192.76999999999998</v>
      </c>
      <c r="AB54" s="75">
        <f>-STOA!N54</f>
        <v>-239.13</v>
      </c>
      <c r="AC54">
        <f t="shared" si="0"/>
        <v>21.675534813913195</v>
      </c>
      <c r="AD54">
        <f t="shared" si="1"/>
        <v>2078.4595684194765</v>
      </c>
      <c r="AE54">
        <f>'IDT-1'!B54</f>
        <v>0</v>
      </c>
      <c r="AF54" s="24"/>
      <c r="AG54">
        <f t="shared" si="2"/>
        <v>2078.4595684194765</v>
      </c>
      <c r="AI54" s="34">
        <f>PXIL!H54</f>
        <v>0</v>
      </c>
      <c r="AJ54" s="34">
        <f>PXIL!N54</f>
        <v>0</v>
      </c>
      <c r="AK54" s="34">
        <f>RTM_IEX!H54</f>
        <v>31.66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10.76376</v>
      </c>
      <c r="E55">
        <f>GT_NG!P55</f>
        <v>14.250289519397798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797.7893883937171</v>
      </c>
      <c r="P55" s="36">
        <v>117.28</v>
      </c>
      <c r="Q55" s="36">
        <v>38.020000000000003</v>
      </c>
      <c r="R55" s="38">
        <v>43</v>
      </c>
      <c r="S55" s="38">
        <v>0</v>
      </c>
      <c r="T55" s="37">
        <f>SUMPRODUCT(LTA!J55:AN55,LTA!J$101:AN$101,LTA!J$103:AN$103)</f>
        <v>556.38</v>
      </c>
      <c r="U55" s="37">
        <f>SUMPRODUCT(LTA!J55:AN55,LTA!J$102:AN$102,LTA!J$103:AN$103)</f>
        <v>34.39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125.69</v>
      </c>
      <c r="Z55" s="34">
        <f>IEX!N55</f>
        <v>0</v>
      </c>
      <c r="AA55" s="75">
        <f>STOA!H55</f>
        <v>192.67999999999998</v>
      </c>
      <c r="AB55" s="75">
        <f>-STOA!N55</f>
        <v>-239.13</v>
      </c>
      <c r="AC55">
        <f t="shared" si="0"/>
        <v>21.049468825222888</v>
      </c>
      <c r="AD55">
        <f t="shared" si="1"/>
        <v>2004.5539690878923</v>
      </c>
      <c r="AE55">
        <f>'IDT-1'!B55</f>
        <v>0</v>
      </c>
      <c r="AF55" s="24"/>
      <c r="AG55">
        <f t="shared" si="2"/>
        <v>2004.5539690878923</v>
      </c>
      <c r="AI55" s="34">
        <f>PXIL!H55</f>
        <v>0</v>
      </c>
      <c r="AJ55" s="34">
        <f>PXIL!N55</f>
        <v>0</v>
      </c>
      <c r="AK55" s="34">
        <f>RTM_IEX!H55</f>
        <v>49.88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10.76376</v>
      </c>
      <c r="E56">
        <f>GT_NG!P56</f>
        <v>14.250289519397798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789.14892646322016</v>
      </c>
      <c r="P56" s="36">
        <v>117.28</v>
      </c>
      <c r="Q56" s="36">
        <v>38.020000000000003</v>
      </c>
      <c r="R56" s="38">
        <v>43</v>
      </c>
      <c r="S56" s="38">
        <v>0</v>
      </c>
      <c r="T56" s="37">
        <f>SUMPRODUCT(LTA!J56:AN56,LTA!J$101:AN$101,LTA!J$103:AN$103)</f>
        <v>556.27</v>
      </c>
      <c r="U56" s="37">
        <f>SUMPRODUCT(LTA!J56:AN56,LTA!J$102:AN$102,LTA!J$103:AN$103)</f>
        <v>33.35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74.84</v>
      </c>
      <c r="Z56" s="34">
        <f>IEX!N56</f>
        <v>0</v>
      </c>
      <c r="AA56" s="75">
        <f>STOA!H56</f>
        <v>192.67999999999998</v>
      </c>
      <c r="AB56" s="75">
        <f>-STOA!N56</f>
        <v>-239.13</v>
      </c>
      <c r="AC56">
        <f t="shared" si="0"/>
        <v>20.540088945006708</v>
      </c>
      <c r="AD56">
        <f t="shared" si="1"/>
        <v>1944.4228870376107</v>
      </c>
      <c r="AE56">
        <f>'IDT-1'!B56</f>
        <v>0</v>
      </c>
      <c r="AF56" s="24"/>
      <c r="AG56">
        <f t="shared" si="2"/>
        <v>1944.4228870376107</v>
      </c>
      <c r="AI56" s="34">
        <f>PXIL!H56</f>
        <v>0</v>
      </c>
      <c r="AJ56" s="34">
        <f>PXIL!N56</f>
        <v>0</v>
      </c>
      <c r="AK56" s="34">
        <f>RTM_IEX!H56</f>
        <v>49.88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10.76376</v>
      </c>
      <c r="E57">
        <f>GT_NG!P57</f>
        <v>14.250289519397798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771.88012272660364</v>
      </c>
      <c r="P57" s="36">
        <v>117.28</v>
      </c>
      <c r="Q57" s="36">
        <v>38.020000000000003</v>
      </c>
      <c r="R57" s="38">
        <v>43</v>
      </c>
      <c r="S57" s="38">
        <v>0</v>
      </c>
      <c r="T57" s="37">
        <f>SUMPRODUCT(LTA!J57:AN57,LTA!J$101:AN$101,LTA!J$103:AN$103)</f>
        <v>552.79999999999995</v>
      </c>
      <c r="U57" s="37">
        <f>SUMPRODUCT(LTA!J57:AN57,LTA!J$102:AN$102,LTA!J$103:AN$103)</f>
        <v>32.480000000000004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56.61</v>
      </c>
      <c r="Z57" s="34">
        <f>IEX!N57</f>
        <v>0</v>
      </c>
      <c r="AA57" s="75">
        <f>STOA!H57</f>
        <v>192.67999999999998</v>
      </c>
      <c r="AB57" s="75">
        <f>-STOA!N57</f>
        <v>-239.13</v>
      </c>
      <c r="AC57">
        <f t="shared" si="0"/>
        <v>20.22971899361913</v>
      </c>
      <c r="AD57">
        <f t="shared" si="1"/>
        <v>1907.784453252382</v>
      </c>
      <c r="AE57">
        <f>'IDT-1'!B57</f>
        <v>0</v>
      </c>
      <c r="AF57" s="24"/>
      <c r="AG57">
        <f t="shared" si="2"/>
        <v>1907.784453252382</v>
      </c>
      <c r="AI57" s="34">
        <f>PXIL!H57</f>
        <v>0</v>
      </c>
      <c r="AJ57" s="34">
        <f>PXIL!N57</f>
        <v>0</v>
      </c>
      <c r="AK57" s="34">
        <f>RTM_IEX!H57</f>
        <v>52.77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10.76376</v>
      </c>
      <c r="E58">
        <f>GT_NG!P58</f>
        <v>14.250289519397798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791.07229642297852</v>
      </c>
      <c r="P58" s="36">
        <v>117.28</v>
      </c>
      <c r="Q58" s="36">
        <v>38.020000000000003</v>
      </c>
      <c r="R58" s="38">
        <v>43</v>
      </c>
      <c r="S58" s="38">
        <v>0</v>
      </c>
      <c r="T58" s="37">
        <f>SUMPRODUCT(LTA!J58:AN58,LTA!J$101:AN$101,LTA!J$103:AN$103)</f>
        <v>547.97</v>
      </c>
      <c r="U58" s="37">
        <f>SUMPRODUCT(LTA!J58:AN58,LTA!J$102:AN$102,LTA!J$103:AN$103)</f>
        <v>32.32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10.55</v>
      </c>
      <c r="Z58" s="34">
        <f>IEX!N58</f>
        <v>0</v>
      </c>
      <c r="AA58" s="75">
        <f>STOA!H58</f>
        <v>192.67999999999998</v>
      </c>
      <c r="AB58" s="75">
        <f>-STOA!N58</f>
        <v>-239.13</v>
      </c>
      <c r="AC58">
        <f t="shared" si="0"/>
        <v>19.945985252668681</v>
      </c>
      <c r="AD58">
        <f t="shared" si="1"/>
        <v>1874.2903606897073</v>
      </c>
      <c r="AE58">
        <f>'IDT-1'!B58</f>
        <v>0</v>
      </c>
      <c r="AF58" s="24"/>
      <c r="AG58">
        <f t="shared" si="2"/>
        <v>1874.2903606897073</v>
      </c>
      <c r="AI58" s="34">
        <f>PXIL!H58</f>
        <v>0</v>
      </c>
      <c r="AJ58" s="34">
        <f>PXIL!N58</f>
        <v>0</v>
      </c>
      <c r="AK58" s="34">
        <f>RTM_IEX!H58</f>
        <v>50.85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10.76376</v>
      </c>
      <c r="E59">
        <f>GT_NG!P59</f>
        <v>14.690123804164321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782.44626910222735</v>
      </c>
      <c r="P59" s="36">
        <v>117.28</v>
      </c>
      <c r="Q59" s="36">
        <v>38.020000000000003</v>
      </c>
      <c r="R59" s="38">
        <v>43</v>
      </c>
      <c r="S59" s="38">
        <v>0</v>
      </c>
      <c r="T59" s="37">
        <f>SUMPRODUCT(LTA!J59:AN59,LTA!J$101:AN$101,LTA!J$103:AN$103)</f>
        <v>543.71</v>
      </c>
      <c r="U59" s="37">
        <f>SUMPRODUCT(LTA!J59:AN59,LTA!J$102:AN$102,LTA!J$103:AN$103)</f>
        <v>35.510000000000005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192.67999999999998</v>
      </c>
      <c r="AB59" s="75">
        <f>-STOA!N59</f>
        <v>-239.13</v>
      </c>
      <c r="AC59">
        <f t="shared" si="0"/>
        <v>19.89242523116641</v>
      </c>
      <c r="AD59">
        <f t="shared" si="1"/>
        <v>1867.967727675225</v>
      </c>
      <c r="AE59">
        <f>'IDT-1'!B59</f>
        <v>0</v>
      </c>
      <c r="AF59" s="24"/>
      <c r="AG59">
        <f t="shared" si="2"/>
        <v>1867.967727675225</v>
      </c>
      <c r="AI59" s="34">
        <f>PXIL!H59</f>
        <v>0</v>
      </c>
      <c r="AJ59" s="34">
        <f>PXIL!N59</f>
        <v>0</v>
      </c>
      <c r="AK59" s="34">
        <f>RTM_IEX!H59</f>
        <v>64.28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10.76376</v>
      </c>
      <c r="E60">
        <f>GT_NG!P60</f>
        <v>14.690123804164321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776.68874960330368</v>
      </c>
      <c r="P60" s="36">
        <v>117.28</v>
      </c>
      <c r="Q60" s="36">
        <v>38.020000000000003</v>
      </c>
      <c r="R60" s="38">
        <v>43</v>
      </c>
      <c r="S60" s="38">
        <v>0</v>
      </c>
      <c r="T60" s="37">
        <f>SUMPRODUCT(LTA!J60:AN60,LTA!J$101:AN$101,LTA!J$103:AN$103)</f>
        <v>534.62</v>
      </c>
      <c r="U60" s="37">
        <f>SUMPRODUCT(LTA!J60:AN60,LTA!J$102:AN$102,LTA!J$103:AN$103)</f>
        <v>35.31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192.67999999999998</v>
      </c>
      <c r="AB60" s="75">
        <f>-STOA!N60</f>
        <v>-239.13</v>
      </c>
      <c r="AC60">
        <f t="shared" si="0"/>
        <v>19.83851806737545</v>
      </c>
      <c r="AD60">
        <f t="shared" si="1"/>
        <v>1861.6041153400927</v>
      </c>
      <c r="AE60">
        <f>'IDT-1'!B60</f>
        <v>0</v>
      </c>
      <c r="AF60" s="24"/>
      <c r="AG60">
        <f t="shared" si="2"/>
        <v>1861.6041153400927</v>
      </c>
      <c r="AI60" s="34">
        <f>PXIL!H60</f>
        <v>0</v>
      </c>
      <c r="AJ60" s="34">
        <f>PXIL!N60</f>
        <v>0</v>
      </c>
      <c r="AK60" s="34">
        <f>RTM_IEX!H60</f>
        <v>72.91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10.76376</v>
      </c>
      <c r="E61">
        <f>GT_NG!P61</f>
        <v>14.690123804164321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771.89228241561068</v>
      </c>
      <c r="P61" s="36">
        <v>117.28</v>
      </c>
      <c r="Q61" s="36">
        <v>38.01487393824997</v>
      </c>
      <c r="R61" s="38">
        <v>43</v>
      </c>
      <c r="S61" s="38">
        <v>0</v>
      </c>
      <c r="T61" s="37">
        <f>SUMPRODUCT(LTA!J61:AN61,LTA!J$101:AN$101,LTA!J$103:AN$103)</f>
        <v>520.43000000000006</v>
      </c>
      <c r="U61" s="37">
        <f>SUMPRODUCT(LTA!J61:AN61,LTA!J$102:AN$102,LTA!J$103:AN$103)</f>
        <v>34.909999999999997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192.67999999999998</v>
      </c>
      <c r="AB61" s="75">
        <f>-STOA!N61</f>
        <v>-239.13</v>
      </c>
      <c r="AC61">
        <f t="shared" si="0"/>
        <v>19.304936684080133</v>
      </c>
      <c r="AD61">
        <f t="shared" si="1"/>
        <v>1798.616103473945</v>
      </c>
      <c r="AE61">
        <f>'IDT-1'!B61</f>
        <v>0</v>
      </c>
      <c r="AF61" s="24"/>
      <c r="AG61">
        <f t="shared" si="2"/>
        <v>1798.616103473945</v>
      </c>
      <c r="AI61" s="34">
        <f>PXIL!H61</f>
        <v>0</v>
      </c>
      <c r="AJ61" s="34">
        <f>PXIL!N61</f>
        <v>0</v>
      </c>
      <c r="AK61" s="34">
        <f>RTM_IEX!H61</f>
        <v>28.78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10.76376</v>
      </c>
      <c r="E62">
        <f>GT_NG!P62</f>
        <v>14.690123804164321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763.7387253294055</v>
      </c>
      <c r="P62" s="36">
        <v>117.28</v>
      </c>
      <c r="Q62" s="36">
        <v>38.01487393824997</v>
      </c>
      <c r="R62" s="38">
        <v>43</v>
      </c>
      <c r="S62" s="38">
        <v>0</v>
      </c>
      <c r="T62" s="37">
        <f>SUMPRODUCT(LTA!J62:AN62,LTA!J$101:AN$101,LTA!J$103:AN$103)</f>
        <v>505.6</v>
      </c>
      <c r="U62" s="37">
        <f>SUMPRODUCT(LTA!J62:AN62,LTA!J$102:AN$102,LTA!J$103:AN$103)</f>
        <v>34.31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192.67999999999998</v>
      </c>
      <c r="AB62" s="75">
        <f>-STOA!N62</f>
        <v>-239.13</v>
      </c>
      <c r="AC62">
        <f t="shared" si="0"/>
        <v>19.171346804556006</v>
      </c>
      <c r="AD62">
        <f t="shared" si="1"/>
        <v>1782.8461362672642</v>
      </c>
      <c r="AE62">
        <f>'IDT-1'!B62</f>
        <v>0</v>
      </c>
      <c r="AF62" s="24"/>
      <c r="AG62">
        <f t="shared" si="2"/>
        <v>1782.8461362672642</v>
      </c>
      <c r="AI62" s="34">
        <f>PXIL!H62</f>
        <v>0</v>
      </c>
      <c r="AJ62" s="34">
        <f>PXIL!N62</f>
        <v>0</v>
      </c>
      <c r="AK62" s="34">
        <f>RTM_IEX!H62</f>
        <v>36.46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10.76376</v>
      </c>
      <c r="E63">
        <f>GT_NG!P63</f>
        <v>14.690123804164321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740.47005068922203</v>
      </c>
      <c r="P63" s="36">
        <v>117.28</v>
      </c>
      <c r="Q63" s="36">
        <v>38.01487393824997</v>
      </c>
      <c r="R63" s="38">
        <v>43</v>
      </c>
      <c r="S63" s="38">
        <v>0</v>
      </c>
      <c r="T63" s="37">
        <f>SUMPRODUCT(LTA!J63:AN63,LTA!J$101:AN$101,LTA!J$103:AN$103)</f>
        <v>486.66999999999996</v>
      </c>
      <c r="U63" s="37">
        <f>SUMPRODUCT(LTA!J63:AN63,LTA!J$102:AN$102,LTA!J$103:AN$103)</f>
        <v>33.510000000000005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192.57999999999998</v>
      </c>
      <c r="AB63" s="75">
        <f>-STOA!N63</f>
        <v>-239.13</v>
      </c>
      <c r="AC63">
        <f t="shared" si="0"/>
        <v>19.018897937578465</v>
      </c>
      <c r="AD63">
        <f t="shared" si="1"/>
        <v>1764.8499104940581</v>
      </c>
      <c r="AE63">
        <f>'IDT-1'!B63</f>
        <v>0</v>
      </c>
      <c r="AF63" s="24"/>
      <c r="AG63">
        <f t="shared" si="2"/>
        <v>1764.8499104940581</v>
      </c>
      <c r="AI63" s="34">
        <f>PXIL!H63</f>
        <v>0</v>
      </c>
      <c r="AJ63" s="34">
        <f>PXIL!N63</f>
        <v>0</v>
      </c>
      <c r="AK63" s="34">
        <f>RTM_IEX!H63</f>
        <v>61.41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10.76376</v>
      </c>
      <c r="E64">
        <f>GT_NG!P64</f>
        <v>14.690123804164321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759.66001403977941</v>
      </c>
      <c r="P64" s="36">
        <v>117.28</v>
      </c>
      <c r="Q64" s="36">
        <v>38.01487393824997</v>
      </c>
      <c r="R64" s="38">
        <v>43</v>
      </c>
      <c r="S64" s="38">
        <v>0</v>
      </c>
      <c r="T64" s="37">
        <f>SUMPRODUCT(LTA!J64:AN64,LTA!J$101:AN$101,LTA!J$103:AN$103)</f>
        <v>457.2</v>
      </c>
      <c r="U64" s="37">
        <f>SUMPRODUCT(LTA!J64:AN64,LTA!J$102:AN$102,LTA!J$103:AN$103)</f>
        <v>32.5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192.57999999999998</v>
      </c>
      <c r="AB64" s="75">
        <f>-STOA!N64</f>
        <v>-239.13</v>
      </c>
      <c r="AC64">
        <f t="shared" si="0"/>
        <v>18.891805629723148</v>
      </c>
      <c r="AD64">
        <f t="shared" si="1"/>
        <v>1749.8469661524705</v>
      </c>
      <c r="AE64">
        <f>'IDT-1'!B64</f>
        <v>0</v>
      </c>
      <c r="AF64" s="24"/>
      <c r="AG64">
        <f t="shared" si="2"/>
        <v>1749.8469661524705</v>
      </c>
      <c r="AI64" s="34">
        <f>PXIL!H64</f>
        <v>0</v>
      </c>
      <c r="AJ64" s="34">
        <f>PXIL!N64</f>
        <v>0</v>
      </c>
      <c r="AK64" s="34">
        <f>RTM_IEX!H64</f>
        <v>57.57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10.76376</v>
      </c>
      <c r="E65">
        <f>GT_NG!P65</f>
        <v>14.690123804164321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784.44379329347862</v>
      </c>
      <c r="P65" s="36">
        <v>117.28</v>
      </c>
      <c r="Q65" s="36">
        <v>38.01487393824997</v>
      </c>
      <c r="R65" s="38">
        <v>43</v>
      </c>
      <c r="S65" s="38">
        <v>0</v>
      </c>
      <c r="T65" s="37">
        <f>SUMPRODUCT(LTA!J65:AN65,LTA!J$101:AN$101,LTA!J$103:AN$103)</f>
        <v>424.46000000000004</v>
      </c>
      <c r="U65" s="37">
        <f>SUMPRODUCT(LTA!J65:AN65,LTA!J$102:AN$102,LTA!J$103:AN$103)</f>
        <v>31.5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192.57999999999998</v>
      </c>
      <c r="AB65" s="75">
        <f>-STOA!N65</f>
        <v>-239.13</v>
      </c>
      <c r="AC65">
        <f t="shared" si="0"/>
        <v>18.332985375454221</v>
      </c>
      <c r="AD65">
        <f t="shared" si="1"/>
        <v>1683.8795656604386</v>
      </c>
      <c r="AE65">
        <f>'IDT-1'!B65</f>
        <v>0</v>
      </c>
      <c r="AF65" s="24"/>
      <c r="AG65">
        <f t="shared" si="2"/>
        <v>1683.8795656604386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10.76376</v>
      </c>
      <c r="E66">
        <f>GT_NG!P66</f>
        <v>14.690123804164321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812.06428076780344</v>
      </c>
      <c r="P66" s="36">
        <v>117.28</v>
      </c>
      <c r="Q66" s="36">
        <v>38.020000000000003</v>
      </c>
      <c r="R66" s="38">
        <v>40.719999999999992</v>
      </c>
      <c r="S66" s="38">
        <v>0</v>
      </c>
      <c r="T66" s="37">
        <f>SUMPRODUCT(LTA!J66:AN66,LTA!J$101:AN$101,LTA!J$103:AN$103)</f>
        <v>382.96</v>
      </c>
      <c r="U66" s="37">
        <f>SUMPRODUCT(LTA!J66:AN66,LTA!J$102:AN$102,LTA!J$103:AN$103)</f>
        <v>30.5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192.57999999999998</v>
      </c>
      <c r="AB66" s="75">
        <f>-STOA!N66</f>
        <v>-239.13</v>
      </c>
      <c r="AC66">
        <f t="shared" si="0"/>
        <v>18.18888852915725</v>
      </c>
      <c r="AD66">
        <f t="shared" si="1"/>
        <v>1666.8692760428103</v>
      </c>
      <c r="AE66">
        <f>'IDT-1'!B66</f>
        <v>0</v>
      </c>
      <c r="AF66" s="24"/>
      <c r="AG66">
        <f t="shared" si="2"/>
        <v>1666.8692760428103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10.76376</v>
      </c>
      <c r="E67">
        <f>GT_NG!P67</f>
        <v>14.690123804164321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908.4597250519023</v>
      </c>
      <c r="P67" s="36">
        <v>117.28</v>
      </c>
      <c r="Q67" s="36">
        <v>38.020000000000003</v>
      </c>
      <c r="R67" s="38">
        <v>26.645449889021684</v>
      </c>
      <c r="S67" s="38">
        <v>0</v>
      </c>
      <c r="T67" s="37">
        <f>SUMPRODUCT(LTA!J67:AN67,LTA!J$101:AN$101,LTA!J$103:AN$103)</f>
        <v>338.23</v>
      </c>
      <c r="U67" s="37">
        <f>SUMPRODUCT(LTA!J67:AN67,LTA!J$102:AN$102,LTA!J$103:AN$103)</f>
        <v>32.61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192.39</v>
      </c>
      <c r="AB67" s="75">
        <f>-STOA!N67</f>
        <v>-239.13</v>
      </c>
      <c r="AC67">
        <f t="shared" si="0"/>
        <v>19.139174554128363</v>
      </c>
      <c r="AD67">
        <f t="shared" si="1"/>
        <v>1632.4298841909597</v>
      </c>
      <c r="AE67">
        <f>'IDT-1'!B67</f>
        <v>0</v>
      </c>
      <c r="AF67" s="24"/>
      <c r="AG67">
        <f t="shared" si="2"/>
        <v>1632.4298841909597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-73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10.76376</v>
      </c>
      <c r="E68">
        <f>GT_NG!P68</f>
        <v>14.690123804164321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931.9958707258379</v>
      </c>
      <c r="P68" s="36">
        <v>117.28</v>
      </c>
      <c r="Q68" s="36">
        <v>38.020000000000003</v>
      </c>
      <c r="R68" s="38">
        <v>12.110000000000001</v>
      </c>
      <c r="S68" s="38">
        <v>0</v>
      </c>
      <c r="T68" s="37">
        <f>SUMPRODUCT(LTA!J68:AN68,LTA!J$101:AN$101,LTA!J$103:AN$103)</f>
        <v>292.28999999999996</v>
      </c>
      <c r="U68" s="37">
        <f>SUMPRODUCT(LTA!J68:AN68,LTA!J$102:AN$102,LTA!J$103:AN$103)</f>
        <v>32.43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30.7</v>
      </c>
      <c r="Z68" s="34">
        <f>IEX!N68</f>
        <v>0</v>
      </c>
      <c r="AA68" s="75">
        <f>STOA!H68</f>
        <v>192.39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19.051367767822086</v>
      </c>
      <c r="AD68">
        <f t="shared" ref="AD68:AD98" si="4">SUM(B68:AB68,AI68:AT68)-AC68</f>
        <v>1630.0983867621801</v>
      </c>
      <c r="AE68">
        <f>'IDT-1'!B68</f>
        <v>0</v>
      </c>
      <c r="AF68" s="24"/>
      <c r="AG68">
        <f t="shared" ref="AG68:AG98" si="5">SUM(AD68:AF68)</f>
        <v>1630.0983867621801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-69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10.76376</v>
      </c>
      <c r="E69">
        <f>GT_NG!P69</f>
        <v>14.690123804164321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957.5813885809232</v>
      </c>
      <c r="P69" s="36">
        <v>117.28</v>
      </c>
      <c r="Q69" s="36">
        <v>38.020000000000003</v>
      </c>
      <c r="R69" s="38">
        <v>4.42</v>
      </c>
      <c r="S69" s="38">
        <v>0</v>
      </c>
      <c r="T69" s="37">
        <f>SUMPRODUCT(LTA!J69:AN69,LTA!J$101:AN$101,LTA!J$103:AN$103)</f>
        <v>242.73000000000002</v>
      </c>
      <c r="U69" s="37">
        <f>SUMPRODUCT(LTA!J69:AN69,LTA!J$102:AN$102,LTA!J$103:AN$103)</f>
        <v>54.1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192.39</v>
      </c>
      <c r="AB69" s="75">
        <f>-STOA!N69</f>
        <v>-239.13</v>
      </c>
      <c r="AC69">
        <f t="shared" si="3"/>
        <v>18.125024234787457</v>
      </c>
      <c r="AD69">
        <f t="shared" si="4"/>
        <v>1659.3302481503001</v>
      </c>
      <c r="AE69">
        <f>'IDT-1'!B69</f>
        <v>0</v>
      </c>
      <c r="AF69" s="24"/>
      <c r="AG69">
        <f t="shared" si="5"/>
        <v>1659.3302481503001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10.76376</v>
      </c>
      <c r="E70">
        <f>GT_NG!P70</f>
        <v>14.690123804164321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971.49590871162184</v>
      </c>
      <c r="P70" s="36">
        <v>117.28</v>
      </c>
      <c r="Q70" s="36">
        <v>38.020000000000003</v>
      </c>
      <c r="R70" s="38">
        <v>0.78</v>
      </c>
      <c r="S70" s="38">
        <v>0</v>
      </c>
      <c r="T70" s="37">
        <f>SUMPRODUCT(LTA!J70:AN70,LTA!J$101:AN$101,LTA!J$103:AN$103)</f>
        <v>192.21</v>
      </c>
      <c r="U70" s="37">
        <f>SUMPRODUCT(LTA!J70:AN70,LTA!J$102:AN$102,LTA!J$103:AN$103)</f>
        <v>53.7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118.97</v>
      </c>
      <c r="Z70" s="34">
        <f>IEX!N70</f>
        <v>0</v>
      </c>
      <c r="AA70" s="75">
        <f>STOA!H70</f>
        <v>192.39</v>
      </c>
      <c r="AB70" s="75">
        <f>-STOA!N70</f>
        <v>-239.13</v>
      </c>
      <c r="AC70">
        <f t="shared" si="3"/>
        <v>19.336922613727999</v>
      </c>
      <c r="AD70">
        <f t="shared" si="4"/>
        <v>1669.8328699020581</v>
      </c>
      <c r="AE70">
        <f>'IDT-1'!B70</f>
        <v>0</v>
      </c>
      <c r="AF70" s="24"/>
      <c r="AG70">
        <f t="shared" si="5"/>
        <v>1669.8328699020581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-66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10.76376</v>
      </c>
      <c r="E71">
        <f>GT_NG!P71</f>
        <v>14.690123804164321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114.39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996.92104161035206</v>
      </c>
      <c r="P71" s="36">
        <v>117.28</v>
      </c>
      <c r="Q71" s="36">
        <v>38.020000000000003</v>
      </c>
      <c r="R71" s="38">
        <v>0</v>
      </c>
      <c r="S71" s="38">
        <v>0</v>
      </c>
      <c r="T71" s="37">
        <f>SUMPRODUCT(LTA!J71:AN71,LTA!J$101:AN$101,LTA!J$103:AN$103)</f>
        <v>137.68</v>
      </c>
      <c r="U71" s="37">
        <f>SUMPRODUCT(LTA!J71:AN71,LTA!J$102:AN$102,LTA!J$103:AN$103)</f>
        <v>54.260000000000005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424.59000000000003</v>
      </c>
      <c r="AB71" s="75">
        <f>-STOA!N71</f>
        <v>-239.13</v>
      </c>
      <c r="AC71">
        <f t="shared" si="3"/>
        <v>20.148078777273781</v>
      </c>
      <c r="AD71">
        <f t="shared" si="4"/>
        <v>1701.3168466372422</v>
      </c>
      <c r="AE71">
        <f>'IDT-1'!B71</f>
        <v>0</v>
      </c>
      <c r="AF71" s="24"/>
      <c r="AG71">
        <f t="shared" si="5"/>
        <v>1701.3168466372422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-98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10.76376</v>
      </c>
      <c r="E72">
        <f>GT_NG!P72</f>
        <v>15.134108951546672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114.39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1025.695046261889</v>
      </c>
      <c r="P72" s="36">
        <v>117.28</v>
      </c>
      <c r="Q72" s="36">
        <v>38.020000000000003</v>
      </c>
      <c r="R72" s="38">
        <v>0</v>
      </c>
      <c r="S72" s="38">
        <v>0</v>
      </c>
      <c r="T72" s="37">
        <f>SUMPRODUCT(LTA!J72:AN72,LTA!J$101:AN$101,LTA!J$103:AN$103)</f>
        <v>83.449999999999989</v>
      </c>
      <c r="U72" s="37">
        <f>SUMPRODUCT(LTA!J72:AN72,LTA!J$102:AN$102,LTA!J$103:AN$103)</f>
        <v>54.06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21.49</v>
      </c>
      <c r="Z72" s="34">
        <f>IEX!N72</f>
        <v>0</v>
      </c>
      <c r="AA72" s="75">
        <f>STOA!H72</f>
        <v>424.59000000000003</v>
      </c>
      <c r="AB72" s="75">
        <f>-STOA!N72</f>
        <v>-239.13</v>
      </c>
      <c r="AC72">
        <f t="shared" si="3"/>
        <v>19.765070109414477</v>
      </c>
      <c r="AD72">
        <f t="shared" si="4"/>
        <v>1742.4678451040211</v>
      </c>
      <c r="AE72">
        <f>'IDT-1'!B72</f>
        <v>0</v>
      </c>
      <c r="AF72" s="24"/>
      <c r="AG72">
        <f t="shared" si="5"/>
        <v>1742.4678451040211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-55</v>
      </c>
      <c r="AM72" s="34">
        <f>RTM_PXI!H72</f>
        <v>0</v>
      </c>
      <c r="AN72" s="34">
        <f>RTM_PXI!N72</f>
        <v>0</v>
      </c>
      <c r="AO72" s="148">
        <f>GDAM_IEX!H72</f>
        <v>1.49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10.76376</v>
      </c>
      <c r="E73">
        <f>GT_NG!P73</f>
        <v>15.134108951546672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114.39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1092.1499469047551</v>
      </c>
      <c r="P73" s="36">
        <v>117.28</v>
      </c>
      <c r="Q73" s="36">
        <v>38.020000000000003</v>
      </c>
      <c r="R73" s="38">
        <v>0</v>
      </c>
      <c r="S73" s="38">
        <v>0</v>
      </c>
      <c r="T73" s="37">
        <f>SUMPRODUCT(LTA!J73:AN73,LTA!J$101:AN$101,LTA!J$103:AN$103)</f>
        <v>44.71</v>
      </c>
      <c r="U73" s="37">
        <f>SUMPRODUCT(LTA!J73:AN73,LTA!J$102:AN$102,LTA!J$103:AN$103)</f>
        <v>54.86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33.799999999999997</v>
      </c>
      <c r="Z73" s="34">
        <f>IEX!N73</f>
        <v>0</v>
      </c>
      <c r="AA73" s="75">
        <f>STOA!H73</f>
        <v>424.59000000000003</v>
      </c>
      <c r="AB73" s="75">
        <f>-STOA!N73</f>
        <v>-239.13</v>
      </c>
      <c r="AC73">
        <f t="shared" si="3"/>
        <v>20.10665527481455</v>
      </c>
      <c r="AD73">
        <f t="shared" si="4"/>
        <v>1782.7911605814868</v>
      </c>
      <c r="AE73">
        <f>'IDT-1'!B73</f>
        <v>0</v>
      </c>
      <c r="AF73" s="24"/>
      <c r="AG73">
        <f t="shared" si="5"/>
        <v>1782.7911605814868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-55</v>
      </c>
      <c r="AM73" s="34">
        <f>RTM_PXI!H73</f>
        <v>0</v>
      </c>
      <c r="AN73" s="34">
        <f>RTM_PXI!N73</f>
        <v>0</v>
      </c>
      <c r="AO73" s="148">
        <f>GDAM_IEX!H73</f>
        <v>1.33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10.76376</v>
      </c>
      <c r="E74">
        <f>GT_NG!P74</f>
        <v>15.134108951546672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110.39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1108.5919459503461</v>
      </c>
      <c r="P74" s="36">
        <v>117.28</v>
      </c>
      <c r="Q74" s="36">
        <v>38.020000000000003</v>
      </c>
      <c r="R74" s="38">
        <v>0</v>
      </c>
      <c r="S74" s="38">
        <v>0</v>
      </c>
      <c r="T74" s="37">
        <f>SUMPRODUCT(LTA!J74:AN74,LTA!J$101:AN$101,LTA!J$103:AN$103)</f>
        <v>23</v>
      </c>
      <c r="U74" s="37">
        <f>SUMPRODUCT(LTA!J74:AN74,LTA!J$102:AN$102,LTA!J$103:AN$103)</f>
        <v>54.93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56.44</v>
      </c>
      <c r="Z74" s="34">
        <f>IEX!N74</f>
        <v>0</v>
      </c>
      <c r="AA74" s="75">
        <f>STOA!H74</f>
        <v>424.59000000000003</v>
      </c>
      <c r="AB74" s="75">
        <f>-STOA!N74</f>
        <v>-239.13</v>
      </c>
      <c r="AC74">
        <f t="shared" si="3"/>
        <v>19.982123650500622</v>
      </c>
      <c r="AD74">
        <f t="shared" si="4"/>
        <v>1824.327691251392</v>
      </c>
      <c r="AE74">
        <f>'IDT-1'!B74</f>
        <v>0</v>
      </c>
      <c r="AF74" s="24"/>
      <c r="AG74">
        <f t="shared" si="5"/>
        <v>1824.327691251392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-27</v>
      </c>
      <c r="AM74" s="34">
        <f>RTM_PXI!H74</f>
        <v>0</v>
      </c>
      <c r="AN74" s="34">
        <f>RTM_PXI!N74</f>
        <v>0</v>
      </c>
      <c r="AO74" s="148">
        <f>GDAM_IEX!H74</f>
        <v>1.3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10.76376</v>
      </c>
      <c r="E75">
        <f>GT_NG!P75</f>
        <v>15.259184232137969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110.39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1102.5383645003462</v>
      </c>
      <c r="P75" s="36">
        <v>117.28</v>
      </c>
      <c r="Q75" s="36">
        <v>38.020000000000003</v>
      </c>
      <c r="R75" s="38">
        <v>0</v>
      </c>
      <c r="S75" s="38">
        <v>0</v>
      </c>
      <c r="T75" s="37">
        <f>SUMPRODUCT(LTA!J75:AN75,LTA!J$101:AN$101,LTA!J$103:AN$103)</f>
        <v>14.54</v>
      </c>
      <c r="U75" s="37">
        <f>SUMPRODUCT(LTA!J75:AN75,LTA!J$102:AN$102,LTA!J$103:AN$103)</f>
        <v>57.11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94.28</v>
      </c>
      <c r="Z75" s="34">
        <f>IEX!N75</f>
        <v>0</v>
      </c>
      <c r="AA75" s="75">
        <f>STOA!H75</f>
        <v>409.24</v>
      </c>
      <c r="AB75" s="75">
        <f>-STOA!N75</f>
        <v>-238.48</v>
      </c>
      <c r="AC75">
        <f t="shared" si="3"/>
        <v>19.882651633933747</v>
      </c>
      <c r="AD75">
        <f t="shared" si="4"/>
        <v>1856.0686570985504</v>
      </c>
      <c r="AE75">
        <f>'IDT-1'!B75</f>
        <v>0</v>
      </c>
      <c r="AF75" s="24"/>
      <c r="AG75">
        <f t="shared" si="5"/>
        <v>1856.0686570985504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-6</v>
      </c>
      <c r="AM75" s="34">
        <f>RTM_PXI!H75</f>
        <v>0</v>
      </c>
      <c r="AN75" s="34">
        <f>RTM_PXI!N75</f>
        <v>0</v>
      </c>
      <c r="AO75" s="148">
        <f>GDAM_IEX!H75</f>
        <v>1.01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10.76376</v>
      </c>
      <c r="E76">
        <f>GT_NG!P76</f>
        <v>15.259184232137969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110.39</v>
      </c>
      <c r="J76">
        <f>Bawana_RLNG!P76</f>
        <v>0</v>
      </c>
      <c r="K76">
        <f>Bawana_Spot!P76</f>
        <v>200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1094.3459388139047</v>
      </c>
      <c r="P76" s="36">
        <v>117.28</v>
      </c>
      <c r="Q76" s="36">
        <v>38.020000000000003</v>
      </c>
      <c r="R76" s="38">
        <v>0</v>
      </c>
      <c r="S76" s="38">
        <v>0</v>
      </c>
      <c r="T76" s="37">
        <f>SUMPRODUCT(LTA!J76:AN76,LTA!J$101:AN$101,LTA!J$103:AN$103)</f>
        <v>13</v>
      </c>
      <c r="U76" s="37">
        <f>SUMPRODUCT(LTA!J76:AN76,LTA!J$102:AN$102,LTA!J$103:AN$103)</f>
        <v>56.92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82.39</v>
      </c>
      <c r="Z76" s="34">
        <f>IEX!N76</f>
        <v>0</v>
      </c>
      <c r="AA76" s="75">
        <f>STOA!H76</f>
        <v>409.24</v>
      </c>
      <c r="AB76" s="75">
        <f>-STOA!N76</f>
        <v>-238.48</v>
      </c>
      <c r="AC76">
        <f t="shared" si="3"/>
        <v>20.168490204516974</v>
      </c>
      <c r="AD76">
        <f t="shared" si="4"/>
        <v>1877.760392841526</v>
      </c>
      <c r="AE76">
        <f>'IDT-1'!B76</f>
        <v>0</v>
      </c>
      <c r="AF76" s="24"/>
      <c r="AG76">
        <f t="shared" si="5"/>
        <v>1877.760392841526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</v>
      </c>
      <c r="AM76" s="34">
        <f>RTM_PXI!H76</f>
        <v>0</v>
      </c>
      <c r="AN76" s="34">
        <f>RTM_PXI!N76</f>
        <v>0</v>
      </c>
      <c r="AO76" s="148">
        <f>GDAM_IEX!H76</f>
        <v>0.8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10.76376</v>
      </c>
      <c r="E77">
        <f>GT_NG!P77</f>
        <v>15.259184232137969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110.39</v>
      </c>
      <c r="J77">
        <f>Bawana_RLNG!P77</f>
        <v>0</v>
      </c>
      <c r="K77">
        <f>Bawana_Spot!P77</f>
        <v>200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1081.6952537278646</v>
      </c>
      <c r="P77" s="36">
        <v>117.28</v>
      </c>
      <c r="Q77" s="36">
        <v>38.020000000000003</v>
      </c>
      <c r="R77" s="38">
        <v>0</v>
      </c>
      <c r="S77" s="38">
        <v>0</v>
      </c>
      <c r="T77" s="37">
        <f>SUMPRODUCT(LTA!J77:AN77,LTA!J$101:AN$101,LTA!J$103:AN$103)</f>
        <v>13</v>
      </c>
      <c r="U77" s="37">
        <f>SUMPRODUCT(LTA!J77:AN77,LTA!J$102:AN$102,LTA!J$103:AN$103)</f>
        <v>61.650000000000006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81.11</v>
      </c>
      <c r="Z77" s="34">
        <f>IEX!N77</f>
        <v>0</v>
      </c>
      <c r="AA77" s="75">
        <f>STOA!H77</f>
        <v>409.24</v>
      </c>
      <c r="AB77" s="75">
        <f>-STOA!N77</f>
        <v>-238.48</v>
      </c>
      <c r="AC77">
        <f t="shared" si="3"/>
        <v>20.020210557095563</v>
      </c>
      <c r="AD77">
        <f t="shared" si="4"/>
        <v>1884.3579874029065</v>
      </c>
      <c r="AE77">
        <f>'IDT-1'!B77</f>
        <v>0</v>
      </c>
      <c r="AF77" s="24"/>
      <c r="AG77">
        <f t="shared" si="5"/>
        <v>1884.3579874029065</v>
      </c>
      <c r="AI77" s="34">
        <f>PXIL!H77</f>
        <v>0</v>
      </c>
      <c r="AJ77" s="34">
        <f>PXIL!N77</f>
        <v>0</v>
      </c>
      <c r="AK77" s="34">
        <f>RTM_IEX!H77</f>
        <v>3.61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0.84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10.76376</v>
      </c>
      <c r="E78">
        <f>GT_NG!P78</f>
        <v>15.259184232137969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110.39</v>
      </c>
      <c r="J78">
        <f>Bawana_RLNG!P78</f>
        <v>0</v>
      </c>
      <c r="K78">
        <f>Bawana_Spot!P78</f>
        <v>200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1068.3471123425461</v>
      </c>
      <c r="P78" s="36">
        <v>117.28</v>
      </c>
      <c r="Q78" s="36">
        <v>38.020000000000003</v>
      </c>
      <c r="R78" s="38">
        <v>0</v>
      </c>
      <c r="S78" s="38">
        <v>0</v>
      </c>
      <c r="T78" s="37">
        <f>SUMPRODUCT(LTA!J78:AN78,LTA!J$101:AN$101,LTA!J$103:AN$103)</f>
        <v>13</v>
      </c>
      <c r="U78" s="37">
        <f>SUMPRODUCT(LTA!J78:AN78,LTA!J$102:AN$102,LTA!J$103:AN$103)</f>
        <v>61.930000000000007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75.72</v>
      </c>
      <c r="Z78" s="34">
        <f>IEX!N78</f>
        <v>0</v>
      </c>
      <c r="AA78" s="75">
        <f>STOA!H78</f>
        <v>409.24</v>
      </c>
      <c r="AB78" s="75">
        <f>-STOA!N78</f>
        <v>-238.48</v>
      </c>
      <c r="AC78">
        <f t="shared" si="3"/>
        <v>19.880114169458889</v>
      </c>
      <c r="AD78">
        <f t="shared" si="4"/>
        <v>1867.819942405225</v>
      </c>
      <c r="AE78">
        <f>'IDT-1'!B78</f>
        <v>0</v>
      </c>
      <c r="AF78" s="24"/>
      <c r="AG78">
        <f t="shared" si="5"/>
        <v>1867.819942405225</v>
      </c>
      <c r="AI78" s="34">
        <f>PXIL!H78</f>
        <v>0</v>
      </c>
      <c r="AJ78" s="34">
        <f>PXIL!N78</f>
        <v>0</v>
      </c>
      <c r="AK78" s="34">
        <f>RTM_IEX!H78</f>
        <v>5.34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0.89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10.76376</v>
      </c>
      <c r="E79">
        <f>GT_NG!P79</f>
        <v>15.259184232137969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110.39</v>
      </c>
      <c r="J79">
        <f>Bawana_RLNG!P79</f>
        <v>0</v>
      </c>
      <c r="K79">
        <f>Bawana_Spot!P79</f>
        <v>231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1016.4359950123767</v>
      </c>
      <c r="P79" s="36">
        <v>117.28</v>
      </c>
      <c r="Q79" s="36">
        <v>38.020000000000003</v>
      </c>
      <c r="R79" s="38">
        <v>0</v>
      </c>
      <c r="S79" s="38">
        <v>0</v>
      </c>
      <c r="T79" s="37">
        <f>SUMPRODUCT(LTA!J79:AN79,LTA!J$101:AN$101,LTA!J$103:AN$103)</f>
        <v>13</v>
      </c>
      <c r="U79" s="37">
        <f>SUMPRODUCT(LTA!J79:AN79,LTA!J$102:AN$102,LTA!J$103:AN$103)</f>
        <v>61.2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294.29000000000002</v>
      </c>
      <c r="Z79" s="34">
        <f>IEX!N79</f>
        <v>0</v>
      </c>
      <c r="AA79" s="75">
        <f>STOA!H79</f>
        <v>192.48999999999998</v>
      </c>
      <c r="AB79" s="75">
        <f>-STOA!N79</f>
        <v>-238.48</v>
      </c>
      <c r="AC79">
        <f t="shared" si="3"/>
        <v>19.809628783885469</v>
      </c>
      <c r="AD79">
        <f t="shared" si="4"/>
        <v>1859.499310460629</v>
      </c>
      <c r="AE79">
        <f>'IDT-1'!B79</f>
        <v>0</v>
      </c>
      <c r="AF79" s="24"/>
      <c r="AG79">
        <f t="shared" si="5"/>
        <v>1859.499310460629</v>
      </c>
      <c r="AI79" s="34">
        <f>PXIL!H79</f>
        <v>0</v>
      </c>
      <c r="AJ79" s="34">
        <f>PXIL!N79</f>
        <v>0</v>
      </c>
      <c r="AK79" s="34">
        <f>RTM_IEX!H79</f>
        <v>9.56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8.1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10.76376</v>
      </c>
      <c r="E80">
        <f>GT_NG!P80</f>
        <v>15.259184232137969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110.39</v>
      </c>
      <c r="J80">
        <f>Bawana_RLNG!P80</f>
        <v>0</v>
      </c>
      <c r="K80">
        <f>Bawana_Spot!P80</f>
        <v>265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974.12222665264983</v>
      </c>
      <c r="P80" s="36">
        <v>117.28</v>
      </c>
      <c r="Q80" s="36">
        <v>38.020000000000003</v>
      </c>
      <c r="R80" s="38">
        <v>0</v>
      </c>
      <c r="S80" s="38">
        <v>0</v>
      </c>
      <c r="T80" s="37">
        <f>SUMPRODUCT(LTA!J80:AN80,LTA!J$101:AN$101,LTA!J$103:AN$103)</f>
        <v>13</v>
      </c>
      <c r="U80" s="37">
        <f>SUMPRODUCT(LTA!J80:AN80,LTA!J$102:AN$102,LTA!J$103:AN$103)</f>
        <v>61.64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314.01</v>
      </c>
      <c r="Z80" s="34">
        <f>IEX!N80</f>
        <v>0</v>
      </c>
      <c r="AA80" s="75">
        <f>STOA!H80</f>
        <v>192.48999999999998</v>
      </c>
      <c r="AB80" s="75">
        <f>-STOA!N80</f>
        <v>-238.48</v>
      </c>
      <c r="AC80">
        <f t="shared" si="3"/>
        <v>19.795401129663762</v>
      </c>
      <c r="AD80">
        <f t="shared" si="4"/>
        <v>1857.8197697551241</v>
      </c>
      <c r="AE80">
        <f>'IDT-1'!B80</f>
        <v>0</v>
      </c>
      <c r="AF80" s="24"/>
      <c r="AG80">
        <f t="shared" si="5"/>
        <v>1857.8197697551241</v>
      </c>
      <c r="AI80" s="34">
        <f>PXIL!H80</f>
        <v>0</v>
      </c>
      <c r="AJ80" s="34">
        <f>PXIL!N80</f>
        <v>0</v>
      </c>
      <c r="AK80" s="34">
        <f>RTM_IEX!H80</f>
        <v>4.12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10.76376</v>
      </c>
      <c r="E81">
        <f>GT_NG!P81</f>
        <v>15.259184232137969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114.39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952.71494362820249</v>
      </c>
      <c r="P81" s="36">
        <v>117.28</v>
      </c>
      <c r="Q81" s="36">
        <v>38.020000000000003</v>
      </c>
      <c r="R81" s="38">
        <v>0</v>
      </c>
      <c r="S81" s="38">
        <v>0</v>
      </c>
      <c r="T81" s="37">
        <f>SUMPRODUCT(LTA!J81:AN81,LTA!J$101:AN$101,LTA!J$103:AN$103)</f>
        <v>13</v>
      </c>
      <c r="U81" s="37">
        <f>SUMPRODUCT(LTA!J81:AN81,LTA!J$102:AN$102,LTA!J$103:AN$103)</f>
        <v>62.069999999999993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369.4</v>
      </c>
      <c r="Z81" s="34">
        <f>IEX!N81</f>
        <v>0</v>
      </c>
      <c r="AA81" s="75">
        <f>STOA!H81</f>
        <v>192.48999999999998</v>
      </c>
      <c r="AB81" s="75">
        <f>-STOA!N81</f>
        <v>-238.48</v>
      </c>
      <c r="AC81">
        <f t="shared" si="3"/>
        <v>19.430191952258404</v>
      </c>
      <c r="AD81">
        <f t="shared" si="4"/>
        <v>1814.7076959080819</v>
      </c>
      <c r="AE81">
        <f>'IDT-1'!B81</f>
        <v>0</v>
      </c>
      <c r="AF81" s="24"/>
      <c r="AG81">
        <f t="shared" si="5"/>
        <v>1814.7076959080819</v>
      </c>
      <c r="AI81" s="34">
        <f>PXIL!H81</f>
        <v>0</v>
      </c>
      <c r="AJ81" s="34">
        <f>PXIL!N81</f>
        <v>0</v>
      </c>
      <c r="AK81" s="34">
        <f>RTM_IEX!H81</f>
        <v>37.229999999999997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15.259184232137969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114.39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950.05137162820245</v>
      </c>
      <c r="P82" s="36">
        <v>117.28</v>
      </c>
      <c r="Q82" s="36">
        <v>38.020000000000003</v>
      </c>
      <c r="R82" s="38">
        <v>0</v>
      </c>
      <c r="S82" s="38">
        <v>0</v>
      </c>
      <c r="T82" s="37">
        <f>SUMPRODUCT(LTA!J82:AN82,LTA!J$101:AN$101,LTA!J$103:AN$103)</f>
        <v>13</v>
      </c>
      <c r="U82" s="37">
        <f>SUMPRODUCT(LTA!J82:AN82,LTA!J$102:AN$102,LTA!J$103:AN$103)</f>
        <v>62.379999999999995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376.12</v>
      </c>
      <c r="Z82" s="34">
        <f>IEX!N82</f>
        <v>0</v>
      </c>
      <c r="AA82" s="75">
        <f>STOA!H82</f>
        <v>192.48999999999998</v>
      </c>
      <c r="AB82" s="75">
        <f>-STOA!N82</f>
        <v>-238.48</v>
      </c>
      <c r="AC82">
        <f t="shared" si="3"/>
        <v>19.510121883458403</v>
      </c>
      <c r="AD82">
        <f t="shared" si="4"/>
        <v>1824.1432339768819</v>
      </c>
      <c r="AE82">
        <f>'IDT-1'!B82</f>
        <v>0</v>
      </c>
      <c r="AF82" s="24"/>
      <c r="AG82">
        <f t="shared" si="5"/>
        <v>1824.1432339768819</v>
      </c>
      <c r="AI82" s="34">
        <f>PXIL!H82</f>
        <v>0</v>
      </c>
      <c r="AJ82" s="34">
        <f>PXIL!N82</f>
        <v>0</v>
      </c>
      <c r="AK82" s="34">
        <f>RTM_IEX!H82</f>
        <v>43.13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14.81496904895892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117.39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961.72664728292966</v>
      </c>
      <c r="P83" s="36">
        <v>117.28</v>
      </c>
      <c r="Q83" s="36">
        <v>38.020000000000003</v>
      </c>
      <c r="R83" s="38">
        <v>0</v>
      </c>
      <c r="S83" s="38">
        <v>0</v>
      </c>
      <c r="T83" s="37">
        <f>SUMPRODUCT(LTA!J83:AN83,LTA!J$101:AN$101,LTA!J$103:AN$103)</f>
        <v>13</v>
      </c>
      <c r="U83" s="37">
        <f>SUMPRODUCT(LTA!J83:AN83,LTA!J$102:AN$102,LTA!J$103:AN$103)</f>
        <v>58.17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320.47000000000003</v>
      </c>
      <c r="Z83" s="34">
        <f>IEX!N83</f>
        <v>0</v>
      </c>
      <c r="AA83" s="75">
        <f>STOA!H83</f>
        <v>192.48999999999998</v>
      </c>
      <c r="AB83" s="75">
        <f>-STOA!N83</f>
        <v>-238.48</v>
      </c>
      <c r="AC83">
        <f t="shared" si="3"/>
        <v>19.23872679141941</v>
      </c>
      <c r="AD83">
        <f t="shared" si="4"/>
        <v>1792.1056895404693</v>
      </c>
      <c r="AE83">
        <f>'IDT-1'!B83</f>
        <v>50</v>
      </c>
      <c r="AF83" s="24"/>
      <c r="AG83">
        <f t="shared" si="5"/>
        <v>1842.1056895404693</v>
      </c>
      <c r="AI83" s="34">
        <f>PXIL!H83</f>
        <v>0</v>
      </c>
      <c r="AJ83" s="34">
        <f>PXIL!N83</f>
        <v>0</v>
      </c>
      <c r="AK83" s="34">
        <f>RTM_IEX!H83</f>
        <v>56.45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14.81496904895892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134.61000000000001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961.93626666700743</v>
      </c>
      <c r="P84" s="36">
        <v>117.28</v>
      </c>
      <c r="Q84" s="36">
        <v>38.020000000000003</v>
      </c>
      <c r="R84" s="38">
        <v>0</v>
      </c>
      <c r="S84" s="38">
        <v>0</v>
      </c>
      <c r="T84" s="37">
        <f>SUMPRODUCT(LTA!J84:AN84,LTA!J$101:AN$101,LTA!J$103:AN$103)</f>
        <v>13</v>
      </c>
      <c r="U84" s="37">
        <f>SUMPRODUCT(LTA!J84:AN84,LTA!J$102:AN$102,LTA!J$103:AN$103)</f>
        <v>58.649999999999991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348.3</v>
      </c>
      <c r="Z84" s="34">
        <f>IEX!N84</f>
        <v>0</v>
      </c>
      <c r="AA84" s="75">
        <f>STOA!H84</f>
        <v>192.48999999999998</v>
      </c>
      <c r="AB84" s="75">
        <f>-STOA!N84</f>
        <v>-238.48</v>
      </c>
      <c r="AC84">
        <f t="shared" si="3"/>
        <v>19.608155594245662</v>
      </c>
      <c r="AD84">
        <f t="shared" si="4"/>
        <v>1835.7158801217206</v>
      </c>
      <c r="AE84">
        <f>'IDT-1'!B84</f>
        <v>14</v>
      </c>
      <c r="AF84" s="24"/>
      <c r="AG84">
        <f t="shared" si="5"/>
        <v>1849.7158801217206</v>
      </c>
      <c r="AI84" s="34">
        <f>PXIL!H84</f>
        <v>0</v>
      </c>
      <c r="AJ84" s="34">
        <f>PXIL!N84</f>
        <v>0</v>
      </c>
      <c r="AK84" s="34">
        <f>RTM_IEX!H84</f>
        <v>54.69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14.81496904895892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134.61000000000001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946.71281350311426</v>
      </c>
      <c r="P85" s="36">
        <v>117.28</v>
      </c>
      <c r="Q85" s="36">
        <v>38.020000000000003</v>
      </c>
      <c r="R85" s="38">
        <v>0</v>
      </c>
      <c r="S85" s="38">
        <v>0</v>
      </c>
      <c r="T85" s="37">
        <f>SUMPRODUCT(LTA!J85:AN85,LTA!J$101:AN$101,LTA!J$103:AN$103)</f>
        <v>13</v>
      </c>
      <c r="U85" s="37">
        <f>SUMPRODUCT(LTA!J85:AN85,LTA!J$102:AN$102,LTA!J$103:AN$103)</f>
        <v>59.09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349.25</v>
      </c>
      <c r="Z85" s="34">
        <f>IEX!N85</f>
        <v>0</v>
      </c>
      <c r="AA85" s="75">
        <f>STOA!H85</f>
        <v>192.48999999999998</v>
      </c>
      <c r="AB85" s="75">
        <f>-STOA!N85</f>
        <v>-238.48</v>
      </c>
      <c r="AC85">
        <f t="shared" si="3"/>
        <v>19.612830587668956</v>
      </c>
      <c r="AD85">
        <f>SUM(B85:AB85,AI85:AT85)-AC85</f>
        <v>1836.2677519644039</v>
      </c>
      <c r="AE85">
        <f>'IDT-1'!B85</f>
        <v>0</v>
      </c>
      <c r="AF85" s="24"/>
      <c r="AG85">
        <f t="shared" si="5"/>
        <v>1836.2677519644039</v>
      </c>
      <c r="AI85" s="34">
        <f>PXIL!H85</f>
        <v>0</v>
      </c>
      <c r="AJ85" s="34">
        <f>PXIL!N85</f>
        <v>0</v>
      </c>
      <c r="AK85" s="34">
        <f>RTM_IEX!H85</f>
        <v>69.08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14.81496904895892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134.61000000000001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945.37641771856693</v>
      </c>
      <c r="P86" s="36">
        <v>117.28</v>
      </c>
      <c r="Q86" s="36">
        <v>38.020000000000003</v>
      </c>
      <c r="R86" s="38">
        <v>0</v>
      </c>
      <c r="S86" s="38">
        <v>0</v>
      </c>
      <c r="T86" s="37">
        <f>SUMPRODUCT(LTA!J86:AN86,LTA!J$101:AN$101,LTA!J$103:AN$103)</f>
        <v>13</v>
      </c>
      <c r="U86" s="37">
        <f>SUMPRODUCT(LTA!J86:AN86,LTA!J$102:AN$102,LTA!J$103:AN$103)</f>
        <v>59.55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328.15</v>
      </c>
      <c r="Z86" s="34">
        <f>IEX!N86</f>
        <v>0</v>
      </c>
      <c r="AA86" s="75">
        <f>STOA!H86</f>
        <v>192.48999999999998</v>
      </c>
      <c r="AB86" s="75">
        <f>-STOA!N86</f>
        <v>-238.48</v>
      </c>
      <c r="AC86">
        <f t="shared" si="3"/>
        <v>19.460484863078761</v>
      </c>
      <c r="AD86">
        <f t="shared" si="4"/>
        <v>1818.2837019044471</v>
      </c>
      <c r="AE86">
        <f>'IDT-1'!B86</f>
        <v>7</v>
      </c>
      <c r="AF86" s="24"/>
      <c r="AG86">
        <f t="shared" si="5"/>
        <v>1825.2837019044471</v>
      </c>
      <c r="AI86" s="34">
        <f>PXIL!H86</f>
        <v>0</v>
      </c>
      <c r="AJ86" s="34">
        <f>PXIL!N86</f>
        <v>0</v>
      </c>
      <c r="AK86" s="34">
        <f>RTM_IEX!H86</f>
        <v>72.92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14.81496904895892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935.73909299971604</v>
      </c>
      <c r="P87" s="36">
        <v>117.28</v>
      </c>
      <c r="Q87" s="36">
        <v>38.020000000000003</v>
      </c>
      <c r="R87" s="38">
        <v>0</v>
      </c>
      <c r="S87" s="38">
        <v>0</v>
      </c>
      <c r="T87" s="37">
        <f>SUMPRODUCT(LTA!J87:AN87,LTA!J$101:AN$101,LTA!J$103:AN$103)</f>
        <v>13</v>
      </c>
      <c r="U87" s="37">
        <f>SUMPRODUCT(LTA!J87:AN87,LTA!J$102:AN$102,LTA!J$103:AN$103)</f>
        <v>60.45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284.02</v>
      </c>
      <c r="Z87" s="34">
        <f>IEX!N87</f>
        <v>0</v>
      </c>
      <c r="AA87" s="75">
        <f>STOA!H87</f>
        <v>192.48999999999998</v>
      </c>
      <c r="AB87" s="75">
        <f>-STOA!N87</f>
        <v>-238.48</v>
      </c>
      <c r="AC87">
        <f t="shared" si="3"/>
        <v>19.121147335440412</v>
      </c>
      <c r="AD87">
        <f t="shared" si="4"/>
        <v>1778.2257147132348</v>
      </c>
      <c r="AE87">
        <f>'IDT-1'!B87</f>
        <v>17</v>
      </c>
      <c r="AF87" s="24"/>
      <c r="AG87">
        <f t="shared" si="5"/>
        <v>1795.2257147132348</v>
      </c>
      <c r="AI87" s="34">
        <f>PXIL!H87</f>
        <v>0</v>
      </c>
      <c r="AJ87" s="34">
        <f>PXIL!N87</f>
        <v>0</v>
      </c>
      <c r="AK87" s="34">
        <f>RTM_IEX!H87</f>
        <v>85.39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14.81496904895892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935.7478914359956</v>
      </c>
      <c r="P88" s="36">
        <v>117.28</v>
      </c>
      <c r="Q88" s="36">
        <v>38.01487393824997</v>
      </c>
      <c r="R88" s="38">
        <v>0</v>
      </c>
      <c r="S88" s="38">
        <v>0</v>
      </c>
      <c r="T88" s="37">
        <f>SUMPRODUCT(LTA!J88:AN88,LTA!J$101:AN$101,LTA!J$103:AN$103)</f>
        <v>13</v>
      </c>
      <c r="U88" s="37">
        <f>SUMPRODUCT(LTA!J88:AN88,LTA!J$102:AN$102,LTA!J$103:AN$103)</f>
        <v>61.429999999999993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262.89999999999998</v>
      </c>
      <c r="Z88" s="34">
        <f>IEX!N88</f>
        <v>0</v>
      </c>
      <c r="AA88" s="75">
        <f>STOA!H88</f>
        <v>192.48999999999998</v>
      </c>
      <c r="AB88" s="75">
        <f>-STOA!N88</f>
        <v>-238.48</v>
      </c>
      <c r="AC88">
        <f t="shared" si="3"/>
        <v>18.943938183386461</v>
      </c>
      <c r="AD88">
        <f t="shared" si="4"/>
        <v>1757.306596239818</v>
      </c>
      <c r="AE88">
        <f>'IDT-1'!B88</f>
        <v>22</v>
      </c>
      <c r="AF88" s="24"/>
      <c r="AG88">
        <f t="shared" si="5"/>
        <v>1779.306596239818</v>
      </c>
      <c r="AI88" s="34">
        <f>PXIL!H88</f>
        <v>0</v>
      </c>
      <c r="AJ88" s="34">
        <f>PXIL!N88</f>
        <v>0</v>
      </c>
      <c r="AK88" s="34">
        <f>RTM_IEX!H88</f>
        <v>84.43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14.81496904895892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935.7478914359956</v>
      </c>
      <c r="P89" s="36">
        <v>117.28</v>
      </c>
      <c r="Q89" s="36">
        <v>38.01487393824997</v>
      </c>
      <c r="R89" s="38">
        <v>0</v>
      </c>
      <c r="S89" s="38">
        <v>0</v>
      </c>
      <c r="T89" s="37">
        <f>SUMPRODUCT(LTA!J89:AN89,LTA!J$101:AN$101,LTA!J$103:AN$103)</f>
        <v>13</v>
      </c>
      <c r="U89" s="37">
        <f>SUMPRODUCT(LTA!J89:AN89,LTA!J$102:AN$102,LTA!J$103:AN$103)</f>
        <v>63.36999999999999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258.11</v>
      </c>
      <c r="Z89" s="34">
        <f>IEX!N89</f>
        <v>0</v>
      </c>
      <c r="AA89" s="75">
        <f>STOA!H89</f>
        <v>192.48999999999998</v>
      </c>
      <c r="AB89" s="75">
        <f>-STOA!N89</f>
        <v>-238.48</v>
      </c>
      <c r="AC89">
        <f t="shared" si="3"/>
        <v>18.895890183386463</v>
      </c>
      <c r="AD89">
        <f t="shared" si="4"/>
        <v>1751.634644239818</v>
      </c>
      <c r="AE89">
        <f>'IDT-1'!B89</f>
        <v>0</v>
      </c>
      <c r="AF89" s="24"/>
      <c r="AG89">
        <f t="shared" si="5"/>
        <v>1751.634644239818</v>
      </c>
      <c r="AI89" s="34">
        <f>PXIL!H89</f>
        <v>0</v>
      </c>
      <c r="AJ89" s="34">
        <f>PXIL!N89</f>
        <v>0</v>
      </c>
      <c r="AK89" s="34">
        <f>RTM_IEX!H89</f>
        <v>81.56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14.81496904895892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926.11057748599558</v>
      </c>
      <c r="P90" s="36">
        <v>117.28</v>
      </c>
      <c r="Q90" s="36">
        <v>38.01487393824997</v>
      </c>
      <c r="R90" s="38">
        <v>0</v>
      </c>
      <c r="S90" s="38">
        <v>0</v>
      </c>
      <c r="T90" s="37">
        <f>SUMPRODUCT(LTA!J90:AN90,LTA!J$101:AN$101,LTA!J$103:AN$103)</f>
        <v>13</v>
      </c>
      <c r="U90" s="37">
        <f>SUMPRODUCT(LTA!J90:AN90,LTA!J$102:AN$102,LTA!J$103:AN$103)</f>
        <v>64.759999999999991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229.32</v>
      </c>
      <c r="Z90" s="34">
        <f>IEX!N90</f>
        <v>0</v>
      </c>
      <c r="AA90" s="75">
        <f>STOA!H90</f>
        <v>192.48999999999998</v>
      </c>
      <c r="AB90" s="75">
        <f>-STOA!N90</f>
        <v>-238.48</v>
      </c>
      <c r="AC90">
        <f t="shared" si="3"/>
        <v>18.560584746206459</v>
      </c>
      <c r="AD90">
        <f t="shared" si="4"/>
        <v>1712.052635726998</v>
      </c>
      <c r="AE90">
        <f>'IDT-1'!B90</f>
        <v>0</v>
      </c>
      <c r="AF90" s="24"/>
      <c r="AG90">
        <f t="shared" si="5"/>
        <v>1712.052635726998</v>
      </c>
      <c r="AI90" s="34">
        <f>PXIL!H90</f>
        <v>0</v>
      </c>
      <c r="AJ90" s="34">
        <f>PXIL!N90</f>
        <v>0</v>
      </c>
      <c r="AK90" s="34">
        <f>RTM_IEX!H90</f>
        <v>78.680000000000007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14.374927620150551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926.1105707103336</v>
      </c>
      <c r="P91" s="36">
        <v>117.28</v>
      </c>
      <c r="Q91" s="36">
        <v>38.01487393824997</v>
      </c>
      <c r="R91" s="38">
        <v>0</v>
      </c>
      <c r="S91" s="38">
        <v>0</v>
      </c>
      <c r="T91" s="37">
        <f>SUMPRODUCT(LTA!J91:AN91,LTA!J$101:AN$101,LTA!J$103:AN$103)</f>
        <v>13</v>
      </c>
      <c r="U91" s="37">
        <f>SUMPRODUCT(LTA!J91:AN91,LTA!J$102:AN$102,LTA!J$103:AN$103)</f>
        <v>65.61999999999999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202.46</v>
      </c>
      <c r="Z91" s="34">
        <f>IEX!N91</f>
        <v>0</v>
      </c>
      <c r="AA91" s="75">
        <f>STOA!H91</f>
        <v>192.39</v>
      </c>
      <c r="AB91" s="75">
        <f>-STOA!N91</f>
        <v>-273.02999999999997</v>
      </c>
      <c r="AC91">
        <f t="shared" si="3"/>
        <v>18.622178840683826</v>
      </c>
      <c r="AD91">
        <f t="shared" si="4"/>
        <v>1649.9309934280502</v>
      </c>
      <c r="AE91">
        <f>'IDT-1'!B91</f>
        <v>0</v>
      </c>
      <c r="AF91" s="24"/>
      <c r="AG91">
        <f t="shared" si="5"/>
        <v>1649.9309934280502</v>
      </c>
      <c r="AI91" s="34">
        <f>PXIL!H91</f>
        <v>0</v>
      </c>
      <c r="AJ91" s="34">
        <f>PXIL!N91</f>
        <v>0</v>
      </c>
      <c r="AK91" s="34">
        <f>RTM_IEX!H91</f>
        <v>77.709999999999994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14.374927620150551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920.09672512012492</v>
      </c>
      <c r="P92" s="36">
        <v>117.28</v>
      </c>
      <c r="Q92" s="36">
        <v>38.01487393824997</v>
      </c>
      <c r="R92" s="38">
        <v>0</v>
      </c>
      <c r="S92" s="38">
        <v>0</v>
      </c>
      <c r="T92" s="37">
        <f>SUMPRODUCT(LTA!J92:AN92,LTA!J$101:AN$101,LTA!J$103:AN$103)</f>
        <v>13</v>
      </c>
      <c r="U92" s="37">
        <f>SUMPRODUCT(LTA!J92:AN92,LTA!J$102:AN$102,LTA!J$103:AN$103)</f>
        <v>65.17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142.96</v>
      </c>
      <c r="Z92" s="34">
        <f>IEX!N92</f>
        <v>0</v>
      </c>
      <c r="AA92" s="75">
        <f>STOA!H92</f>
        <v>192.39</v>
      </c>
      <c r="AB92" s="75">
        <f>-STOA!N92</f>
        <v>-273.02999999999997</v>
      </c>
      <c r="AC92">
        <f t="shared" si="3"/>
        <v>18.052038537726077</v>
      </c>
      <c r="AD92">
        <f t="shared" si="4"/>
        <v>1582.6272881407997</v>
      </c>
      <c r="AE92">
        <f>'IDT-1'!B92</f>
        <v>0</v>
      </c>
      <c r="AF92" s="24"/>
      <c r="AG92">
        <f t="shared" si="5"/>
        <v>1582.6272881407997</v>
      </c>
      <c r="AI92" s="34">
        <f>PXIL!H92</f>
        <v>0</v>
      </c>
      <c r="AJ92" s="34">
        <f>PXIL!N92</f>
        <v>0</v>
      </c>
      <c r="AK92" s="34">
        <f>RTM_IEX!H92</f>
        <v>75.8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14.374927620150551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909.99215297125863</v>
      </c>
      <c r="P93" s="36">
        <v>117.28</v>
      </c>
      <c r="Q93" s="36">
        <v>38.01487393824997</v>
      </c>
      <c r="R93" s="38">
        <v>0</v>
      </c>
      <c r="S93" s="38">
        <v>0</v>
      </c>
      <c r="T93" s="37">
        <f>SUMPRODUCT(LTA!J93:AN93,LTA!J$101:AN$101,LTA!J$103:AN$103)</f>
        <v>13</v>
      </c>
      <c r="U93" s="37">
        <f>SUMPRODUCT(LTA!J93:AN93,LTA!J$102:AN$102,LTA!J$103:AN$103)</f>
        <v>67.23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70.040000000000006</v>
      </c>
      <c r="Z93" s="34">
        <f>IEX!N93</f>
        <v>0</v>
      </c>
      <c r="AA93" s="75">
        <f>STOA!H93</f>
        <v>192.39</v>
      </c>
      <c r="AB93" s="75">
        <f>-STOA!N93</f>
        <v>-273.02999999999997</v>
      </c>
      <c r="AC93">
        <f t="shared" si="3"/>
        <v>17.1542921316756</v>
      </c>
      <c r="AD93">
        <f t="shared" si="4"/>
        <v>1476.6504623979838</v>
      </c>
      <c r="AE93">
        <f>'IDT-1'!B93</f>
        <v>20</v>
      </c>
      <c r="AF93" s="24"/>
      <c r="AG93">
        <f t="shared" si="5"/>
        <v>1496.6504623979838</v>
      </c>
      <c r="AI93" s="34">
        <f>PXIL!H93</f>
        <v>0</v>
      </c>
      <c r="AJ93" s="34">
        <f>PXIL!N93</f>
        <v>0</v>
      </c>
      <c r="AK93" s="34">
        <f>RTM_IEX!H93</f>
        <v>49.89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14.374927620150551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881.57578316036722</v>
      </c>
      <c r="P94" s="36">
        <v>117.28487144340602</v>
      </c>
      <c r="Q94" s="36">
        <v>38.01487393824997</v>
      </c>
      <c r="R94" s="38">
        <v>0</v>
      </c>
      <c r="S94" s="38">
        <v>0</v>
      </c>
      <c r="T94" s="37">
        <f>SUMPRODUCT(LTA!J94:AN94,LTA!J$101:AN$101,LTA!J$103:AN$103)</f>
        <v>13</v>
      </c>
      <c r="U94" s="37">
        <f>SUMPRODUCT(LTA!J94:AN94,LTA!J$102:AN$102,LTA!J$103:AN$103)</f>
        <v>67.5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192.39</v>
      </c>
      <c r="AB94" s="75">
        <f>-STOA!N94</f>
        <v>-273.02999999999997</v>
      </c>
      <c r="AC94">
        <f t="shared" si="3"/>
        <v>16.458507545388724</v>
      </c>
      <c r="AD94">
        <f t="shared" si="4"/>
        <v>1394.5147486167853</v>
      </c>
      <c r="AE94">
        <f>'IDT-1'!B94</f>
        <v>27</v>
      </c>
      <c r="AF94" s="24"/>
      <c r="AG94">
        <f t="shared" si="5"/>
        <v>1421.5147486167853</v>
      </c>
      <c r="AI94" s="34">
        <f>PXIL!H94</f>
        <v>0</v>
      </c>
      <c r="AJ94" s="34">
        <f>PXIL!N94</f>
        <v>0</v>
      </c>
      <c r="AK94" s="34">
        <f>RTM_IEX!H94</f>
        <v>65.239999999999995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14.374927620150551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821.85072248255494</v>
      </c>
      <c r="P95" s="36">
        <v>117.27999999999999</v>
      </c>
      <c r="Q95" s="36">
        <v>38.01487393824997</v>
      </c>
      <c r="R95" s="38">
        <v>0</v>
      </c>
      <c r="S95" s="38">
        <v>0</v>
      </c>
      <c r="T95" s="37">
        <f>SUMPRODUCT(LTA!J95:AN95,LTA!J$101:AN$101,LTA!J$103:AN$103)</f>
        <v>13</v>
      </c>
      <c r="U95" s="37">
        <f>SUMPRODUCT(LTA!J95:AN95,LTA!J$102:AN$102,LTA!J$103:AN$103)</f>
        <v>67.95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192.39</v>
      </c>
      <c r="AB95" s="75">
        <f>-STOA!N95</f>
        <v>-218.02999999999997</v>
      </c>
      <c r="AC95">
        <f t="shared" si="3"/>
        <v>15.31740244070159</v>
      </c>
      <c r="AD95">
        <f t="shared" si="4"/>
        <v>1370.2759216002542</v>
      </c>
      <c r="AE95">
        <f>'IDT-1'!B95</f>
        <v>0</v>
      </c>
      <c r="AF95" s="24"/>
      <c r="AG95">
        <f t="shared" si="5"/>
        <v>1370.2759216002542</v>
      </c>
      <c r="AI95" s="34">
        <f>PXIL!H95</f>
        <v>0</v>
      </c>
      <c r="AJ95" s="34">
        <f>PXIL!N95</f>
        <v>0</v>
      </c>
      <c r="AK95" s="34">
        <f>RTM_IEX!H95</f>
        <v>44.14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14.374927620150551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754.68490616470581</v>
      </c>
      <c r="P96" s="36">
        <v>117.27999999999999</v>
      </c>
      <c r="Q96" s="36">
        <v>38.013124773960214</v>
      </c>
      <c r="R96" s="38">
        <v>0</v>
      </c>
      <c r="S96" s="38">
        <v>0</v>
      </c>
      <c r="T96" s="37">
        <f>SUMPRODUCT(LTA!J96:AN96,LTA!J$101:AN$101,LTA!J$103:AN$103)</f>
        <v>13</v>
      </c>
      <c r="U96" s="37">
        <f>SUMPRODUCT(LTA!J96:AN96,LTA!J$102:AN$102,LTA!J$103:AN$103)</f>
        <v>68.36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192.39</v>
      </c>
      <c r="AB96" s="75">
        <f>-STOA!N96</f>
        <v>-218.02999999999997</v>
      </c>
      <c r="AC96">
        <f t="shared" si="3"/>
        <v>14.635678890651619</v>
      </c>
      <c r="AD96">
        <f>SUM(B96:AB96,AI96:AT96)-AC96</f>
        <v>1289.8000796681647</v>
      </c>
      <c r="AE96">
        <f>'IDT-1'!B96</f>
        <v>0</v>
      </c>
      <c r="AF96" s="24"/>
      <c r="AG96">
        <f t="shared" si="5"/>
        <v>1289.8000796681647</v>
      </c>
      <c r="AI96" s="34">
        <f>PXIL!H96</f>
        <v>0</v>
      </c>
      <c r="AJ96" s="34">
        <f>PXIL!N96</f>
        <v>0</v>
      </c>
      <c r="AK96" s="34">
        <f>RTM_IEX!H96</f>
        <v>29.74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14.374927620150551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663.09861663354366</v>
      </c>
      <c r="P97" s="36">
        <v>122.22999999999999</v>
      </c>
      <c r="Q97" s="36">
        <v>14.39</v>
      </c>
      <c r="R97" s="38">
        <v>0</v>
      </c>
      <c r="S97" s="38">
        <v>0</v>
      </c>
      <c r="T97" s="37">
        <f>SUMPRODUCT(LTA!J97:AN97,LTA!J$101:AN$101,LTA!J$103:AN$103)</f>
        <v>13</v>
      </c>
      <c r="U97" s="37">
        <f>SUMPRODUCT(LTA!J97:AN97,LTA!J$102:AN$102,LTA!J$103:AN$103)</f>
        <v>68.19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192.39</v>
      </c>
      <c r="AB97" s="75">
        <f>-STOA!N97</f>
        <v>-218.02999999999997</v>
      </c>
      <c r="AC97">
        <f t="shared" si="3"/>
        <v>14.409387810488594</v>
      </c>
      <c r="AD97">
        <f t="shared" si="4"/>
        <v>1263.0869564432057</v>
      </c>
      <c r="AE97">
        <f>'IDT-1'!B97</f>
        <v>0</v>
      </c>
      <c r="AF97" s="24"/>
      <c r="AG97">
        <f t="shared" si="5"/>
        <v>1263.0869564432057</v>
      </c>
      <c r="AI97" s="34">
        <f>PXIL!H97</f>
        <v>0</v>
      </c>
      <c r="AJ97" s="34">
        <f>PXIL!N97</f>
        <v>0</v>
      </c>
      <c r="AK97" s="34">
        <f>RTM_IEX!H97</f>
        <v>113.23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14.374927620150551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662.26838370855432</v>
      </c>
      <c r="P98" s="36">
        <v>117.28</v>
      </c>
      <c r="Q98" s="36">
        <v>14.39</v>
      </c>
      <c r="R98" s="38">
        <v>0</v>
      </c>
      <c r="S98" s="38">
        <v>0</v>
      </c>
      <c r="T98" s="37">
        <f>SUMPRODUCT(LTA!J98:AN98,LTA!J$101:AN$101,LTA!J$103:AN$103)</f>
        <v>13</v>
      </c>
      <c r="U98" s="37">
        <f>SUMPRODUCT(LTA!J98:AN98,LTA!J$102:AN$102,LTA!J$103:AN$103)</f>
        <v>67.900000000000006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192.39</v>
      </c>
      <c r="AB98" s="75">
        <f>-STOA!N98</f>
        <v>-218.02999999999997</v>
      </c>
      <c r="AC98">
        <f t="shared" si="3"/>
        <v>13.826425853918684</v>
      </c>
      <c r="AD98">
        <f t="shared" si="4"/>
        <v>1194.2696854747865</v>
      </c>
      <c r="AE98">
        <f>'IDT-1'!B98</f>
        <v>0</v>
      </c>
      <c r="AF98" s="24"/>
      <c r="AG98">
        <f t="shared" si="5"/>
        <v>1194.2696854747865</v>
      </c>
      <c r="AI98" s="34">
        <f>PXIL!H98</f>
        <v>0</v>
      </c>
      <c r="AJ98" s="34">
        <f>PXIL!N98</f>
        <v>0</v>
      </c>
      <c r="AK98" s="34">
        <f>RTM_IEX!H98</f>
        <v>49.9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0.24612714000000036</v>
      </c>
      <c r="E99">
        <f t="shared" si="6"/>
        <v>0.3510376699164795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3.08439</v>
      </c>
      <c r="J99">
        <f t="shared" si="6"/>
        <v>0</v>
      </c>
      <c r="K99">
        <f t="shared" si="6"/>
        <v>3.9140000000000001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19.8267289127892</v>
      </c>
      <c r="P99" s="36">
        <f t="shared" si="6"/>
        <v>2.4473737178608519</v>
      </c>
      <c r="Q99" s="36">
        <f t="shared" si="6"/>
        <v>0.75885905306052326</v>
      </c>
      <c r="R99" s="38">
        <f t="shared" si="6"/>
        <v>0.38408356997609483</v>
      </c>
      <c r="S99" s="38">
        <f t="shared" si="6"/>
        <v>0</v>
      </c>
      <c r="T99" s="37">
        <f t="shared" si="6"/>
        <v>4.2070124999999994</v>
      </c>
      <c r="U99" s="37">
        <f t="shared" si="6"/>
        <v>1.4232049999999994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1.8906024999999995</v>
      </c>
      <c r="Z99" s="34">
        <f t="shared" si="6"/>
        <v>-0.69374999999999998</v>
      </c>
      <c r="AA99" s="75">
        <f t="shared" si="6"/>
        <v>7.0808625000000065</v>
      </c>
      <c r="AB99" s="75">
        <f t="shared" si="6"/>
        <v>-5.6227199999999895</v>
      </c>
      <c r="AC99">
        <f t="shared" si="6"/>
        <v>0.44865062604697303</v>
      </c>
      <c r="AD99">
        <f t="shared" si="6"/>
        <v>38.835114437556186</v>
      </c>
      <c r="AE99">
        <f t="shared" si="6"/>
        <v>9.0136999999999995E-2</v>
      </c>
      <c r="AG99">
        <f t="shared" si="6"/>
        <v>38.925251437556184</v>
      </c>
      <c r="AI99">
        <f t="shared" si="6"/>
        <v>0</v>
      </c>
      <c r="AJ99">
        <f t="shared" si="6"/>
        <v>0</v>
      </c>
      <c r="AK99">
        <f t="shared" si="6"/>
        <v>0.50831500000000007</v>
      </c>
      <c r="AL99">
        <f t="shared" si="6"/>
        <v>-0.71725000000000005</v>
      </c>
      <c r="AM99">
        <f t="shared" si="6"/>
        <v>0</v>
      </c>
      <c r="AN99">
        <f t="shared" si="6"/>
        <v>0</v>
      </c>
      <c r="AO99">
        <f t="shared" si="6"/>
        <v>0.19488749999999999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45303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5.5991999999999997</v>
      </c>
      <c r="E3">
        <f>GT_NG!Q3</f>
        <v>8.1136747326955536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48.433689877521353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616.99533054685969</v>
      </c>
      <c r="P3" s="36">
        <v>32.619999999999997</v>
      </c>
      <c r="Q3" s="36">
        <v>10.549999999999999</v>
      </c>
      <c r="R3" s="38">
        <v>0</v>
      </c>
      <c r="S3" s="38">
        <v>0</v>
      </c>
      <c r="T3" s="37">
        <f>SUMPRODUCT(LTA!J3:AN3,LTA!J$101:AN$101,LTA!J$104:AN$104)</f>
        <v>27.09</v>
      </c>
      <c r="U3" s="37">
        <f>SUMPRODUCT(LTA!J3:AN3,LTA!J$102:AN$102,LTA!J$104:AN$104)</f>
        <v>56.47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-214.47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9.2256208132282769</v>
      </c>
      <c r="AD3">
        <f>SUM(B3:AB3,AI3:AT3)-AC3</f>
        <v>506.68627434384837</v>
      </c>
      <c r="AE3">
        <f>'IDT-1'!C3</f>
        <v>0</v>
      </c>
      <c r="AF3" s="24"/>
      <c r="AG3">
        <f>SUM(AD3:AF3)</f>
        <v>506.68627434384837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5.5991999999999997</v>
      </c>
      <c r="E4">
        <f>GT_NG!Q4</f>
        <v>8.1136747326955536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48.433689877521353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615.55851705952989</v>
      </c>
      <c r="P4" s="36">
        <v>32.619999999999997</v>
      </c>
      <c r="Q4" s="36">
        <v>10.549999999999999</v>
      </c>
      <c r="R4" s="38">
        <v>0</v>
      </c>
      <c r="S4" s="38">
        <v>0</v>
      </c>
      <c r="T4" s="37">
        <f>SUMPRODUCT(LTA!J4:AN4,LTA!J$101:AN$101,LTA!J$104:AN$104)</f>
        <v>25.84</v>
      </c>
      <c r="U4" s="37">
        <f>SUMPRODUCT(LTA!J4:AN4,LTA!J$102:AN$102,LTA!J$104:AN$104)</f>
        <v>56.379999999999995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-223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9.2745545553280095</v>
      </c>
      <c r="AD4">
        <f t="shared" ref="AD4:AD67" si="1">SUM(B4:AB4,AI4:AT4)-AC4</f>
        <v>495.33052711441883</v>
      </c>
      <c r="AE4">
        <f>'IDT-1'!C4</f>
        <v>0</v>
      </c>
      <c r="AF4" s="24"/>
      <c r="AG4">
        <f t="shared" ref="AG4:AG67" si="2">SUM(AD4:AF4)</f>
        <v>495.33052711441883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5.5991999999999997</v>
      </c>
      <c r="E5">
        <f>GT_NG!Q5</f>
        <v>8.1136747326955536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48.433689877521353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615.65862187025459</v>
      </c>
      <c r="P5" s="36">
        <v>32.619999999999997</v>
      </c>
      <c r="Q5" s="36">
        <v>10.549999999999999</v>
      </c>
      <c r="R5" s="38">
        <v>0</v>
      </c>
      <c r="S5" s="38">
        <v>0</v>
      </c>
      <c r="T5" s="37">
        <f>SUMPRODUCT(LTA!J5:AN5,LTA!J$101:AN$101,LTA!J$104:AN$104)</f>
        <v>25.17</v>
      </c>
      <c r="U5" s="37">
        <f>SUMPRODUCT(LTA!J5:AN5,LTA!J$102:AN$102,LTA!J$104:AN$104)</f>
        <v>56.29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-248</v>
      </c>
      <c r="AA5" s="75">
        <f>STOA!I5</f>
        <v>0</v>
      </c>
      <c r="AB5" s="75">
        <f>-STOA!O5</f>
        <v>-75.489999999999995</v>
      </c>
      <c r="AC5">
        <f t="shared" si="0"/>
        <v>9.4807903788603234</v>
      </c>
      <c r="AD5">
        <f t="shared" si="1"/>
        <v>469.4643961016111</v>
      </c>
      <c r="AE5">
        <f>'IDT-1'!C5</f>
        <v>0</v>
      </c>
      <c r="AF5" s="24"/>
      <c r="AG5">
        <f t="shared" si="2"/>
        <v>469.4643961016111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5.5991999999999997</v>
      </c>
      <c r="E6">
        <f>GT_NG!Q6</f>
        <v>8.1136747326955536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48.433689877521353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615.65862187025459</v>
      </c>
      <c r="P6" s="36">
        <v>32.619999999999997</v>
      </c>
      <c r="Q6" s="36">
        <v>10.549999999999999</v>
      </c>
      <c r="R6" s="38">
        <v>0</v>
      </c>
      <c r="S6" s="38">
        <v>0</v>
      </c>
      <c r="T6" s="37">
        <f>SUMPRODUCT(LTA!J6:AN6,LTA!J$101:AN$101,LTA!J$104:AN$104)</f>
        <v>24.73</v>
      </c>
      <c r="U6" s="37">
        <f>SUMPRODUCT(LTA!J6:AN6,LTA!J$102:AN$102,LTA!J$104:AN$104)</f>
        <v>56.059999999999995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-268</v>
      </c>
      <c r="AA6" s="75">
        <f>STOA!I6</f>
        <v>0</v>
      </c>
      <c r="AB6" s="75">
        <f>-STOA!O6</f>
        <v>-75.489999999999995</v>
      </c>
      <c r="AC6">
        <f t="shared" si="0"/>
        <v>9.6445855333581054</v>
      </c>
      <c r="AD6">
        <f t="shared" si="1"/>
        <v>448.63060094711335</v>
      </c>
      <c r="AE6">
        <f>'IDT-1'!C6</f>
        <v>0</v>
      </c>
      <c r="AF6" s="24"/>
      <c r="AG6">
        <f t="shared" si="2"/>
        <v>448.63060094711335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5.5991999999999997</v>
      </c>
      <c r="E7">
        <f>GT_NG!Q7</f>
        <v>8.1136747326955536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48.433689877521353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617.28177168515333</v>
      </c>
      <c r="P7" s="36">
        <v>32.619999999999997</v>
      </c>
      <c r="Q7" s="36">
        <v>10.549999999999999</v>
      </c>
      <c r="R7" s="38">
        <v>0</v>
      </c>
      <c r="S7" s="38">
        <v>0</v>
      </c>
      <c r="T7" s="37">
        <f>SUMPRODUCT(LTA!J7:AN7,LTA!J$101:AN$101,LTA!J$104:AN$104)</f>
        <v>24.63</v>
      </c>
      <c r="U7" s="37">
        <f>SUMPRODUCT(LTA!J7:AN7,LTA!J$102:AN$102,LTA!J$104:AN$104)</f>
        <v>56.019999999999996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-288</v>
      </c>
      <c r="AA7" s="75">
        <f>STOA!I7</f>
        <v>0</v>
      </c>
      <c r="AB7" s="75">
        <f>-STOA!O7</f>
        <v>-75.489999999999995</v>
      </c>
      <c r="AC7">
        <f t="shared" si="0"/>
        <v>9.8264671463010362</v>
      </c>
      <c r="AD7">
        <f t="shared" si="1"/>
        <v>429.9318691490692</v>
      </c>
      <c r="AE7">
        <f>'IDT-1'!C7</f>
        <v>0</v>
      </c>
      <c r="AF7" s="24"/>
      <c r="AG7">
        <f t="shared" si="2"/>
        <v>429.9318691490692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5.5991999999999997</v>
      </c>
      <c r="E8">
        <f>GT_NG!Q8</f>
        <v>8.1136747326955536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48.433689877521353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610.77290484010314</v>
      </c>
      <c r="P8" s="36">
        <v>32.619999999999997</v>
      </c>
      <c r="Q8" s="36">
        <v>10.549999999999999</v>
      </c>
      <c r="R8" s="38">
        <v>0</v>
      </c>
      <c r="S8" s="38">
        <v>0</v>
      </c>
      <c r="T8" s="37">
        <f>SUMPRODUCT(LTA!J8:AN8,LTA!J$101:AN$101,LTA!J$104:AN$104)</f>
        <v>22.71</v>
      </c>
      <c r="U8" s="37">
        <f>SUMPRODUCT(LTA!J8:AN8,LTA!J$102:AN$102,LTA!J$104:AN$104)</f>
        <v>55.86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-278</v>
      </c>
      <c r="AA8" s="75">
        <f>STOA!I8</f>
        <v>0</v>
      </c>
      <c r="AB8" s="75">
        <f>-STOA!O8</f>
        <v>-75.489999999999995</v>
      </c>
      <c r="AC8">
        <f t="shared" si="0"/>
        <v>9.6696090875537255</v>
      </c>
      <c r="AD8">
        <f t="shared" si="1"/>
        <v>431.49986036276636</v>
      </c>
      <c r="AE8">
        <f>'IDT-1'!C8</f>
        <v>0</v>
      </c>
      <c r="AF8" s="24"/>
      <c r="AG8">
        <f t="shared" si="2"/>
        <v>431.49986036276636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5.5991999999999997</v>
      </c>
      <c r="E9">
        <f>GT_NG!Q9</f>
        <v>8.1136747326955536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48.433689877521353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616.1555791063048</v>
      </c>
      <c r="P9" s="36">
        <v>32.619999999999997</v>
      </c>
      <c r="Q9" s="36">
        <v>10.549999999999999</v>
      </c>
      <c r="R9" s="38">
        <v>0</v>
      </c>
      <c r="S9" s="38">
        <v>0</v>
      </c>
      <c r="T9" s="37">
        <f>SUMPRODUCT(LTA!J9:AN9,LTA!J$101:AN$101,LTA!J$104:AN$104)</f>
        <v>20.68</v>
      </c>
      <c r="U9" s="37">
        <f>SUMPRODUCT(LTA!J9:AN9,LTA!J$102:AN$102,LTA!J$104:AN$104)</f>
        <v>55.72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-293</v>
      </c>
      <c r="AA9" s="75">
        <f>STOA!I9</f>
        <v>0</v>
      </c>
      <c r="AB9" s="75">
        <f>-STOA!O9</f>
        <v>-75.489999999999995</v>
      </c>
      <c r="AC9">
        <f t="shared" si="0"/>
        <v>9.8236629172631549</v>
      </c>
      <c r="AD9">
        <f t="shared" si="1"/>
        <v>419.55848079925852</v>
      </c>
      <c r="AE9">
        <f>'IDT-1'!C9</f>
        <v>0</v>
      </c>
      <c r="AF9" s="24"/>
      <c r="AG9">
        <f t="shared" si="2"/>
        <v>419.55848079925852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5.5991999999999997</v>
      </c>
      <c r="E10">
        <f>GT_NG!Q10</f>
        <v>8.1136747326955536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48.433689877521353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617.04080411477935</v>
      </c>
      <c r="P10" s="36">
        <v>32.619999999999997</v>
      </c>
      <c r="Q10" s="36">
        <v>10.549999999999999</v>
      </c>
      <c r="R10" s="38">
        <v>0</v>
      </c>
      <c r="S10" s="38">
        <v>0</v>
      </c>
      <c r="T10" s="37">
        <f>SUMPRODUCT(LTA!J10:AN10,LTA!J$101:AN$101,LTA!J$104:AN$104)</f>
        <v>19.48</v>
      </c>
      <c r="U10" s="37">
        <f>SUMPRODUCT(LTA!J10:AN10,LTA!J$102:AN$102,LTA!J$104:AN$104)</f>
        <v>55.559999999999995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-298</v>
      </c>
      <c r="AA10" s="75">
        <f>STOA!I10</f>
        <v>0</v>
      </c>
      <c r="AB10" s="75">
        <f>-STOA!O10</f>
        <v>-75.489999999999995</v>
      </c>
      <c r="AC10">
        <f t="shared" si="0"/>
        <v>9.8620305959587853</v>
      </c>
      <c r="AD10">
        <f t="shared" si="1"/>
        <v>414.04533812903742</v>
      </c>
      <c r="AE10">
        <f>'IDT-1'!C10</f>
        <v>0</v>
      </c>
      <c r="AF10" s="24"/>
      <c r="AG10">
        <f t="shared" si="2"/>
        <v>414.04533812903742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5.5991999999999997</v>
      </c>
      <c r="E11">
        <f>GT_NG!Q11</f>
        <v>8.1136747326955536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48.433689877521353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614.53680518613203</v>
      </c>
      <c r="P11" s="36">
        <v>32.619999999999997</v>
      </c>
      <c r="Q11" s="36">
        <v>10.549999999999999</v>
      </c>
      <c r="R11" s="38">
        <v>0</v>
      </c>
      <c r="S11" s="38">
        <v>0</v>
      </c>
      <c r="T11" s="37">
        <f>SUMPRODUCT(LTA!J11:AN11,LTA!J$101:AN$101,LTA!J$104:AN$104)</f>
        <v>17.899999999999999</v>
      </c>
      <c r="U11" s="37">
        <f>SUMPRODUCT(LTA!J11:AN11,LTA!J$102:AN$102,LTA!J$104:AN$104)</f>
        <v>55.4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-318</v>
      </c>
      <c r="AA11" s="75">
        <f>STOA!I11</f>
        <v>0</v>
      </c>
      <c r="AB11" s="75">
        <f>-STOA!O11</f>
        <v>-75.489999999999995</v>
      </c>
      <c r="AC11">
        <f t="shared" si="0"/>
        <v>9.995804159455929</v>
      </c>
      <c r="AD11">
        <f t="shared" si="1"/>
        <v>389.66756563689296</v>
      </c>
      <c r="AE11">
        <f>'IDT-1'!C11</f>
        <v>0</v>
      </c>
      <c r="AF11" s="24"/>
      <c r="AG11">
        <f t="shared" si="2"/>
        <v>389.66756563689296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5.5991999999999997</v>
      </c>
      <c r="E12">
        <f>GT_NG!Q12</f>
        <v>8.1136747326955536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48.433689877521353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614.53680518613203</v>
      </c>
      <c r="P12" s="36">
        <v>32.619999999999997</v>
      </c>
      <c r="Q12" s="36">
        <v>10.549999999999999</v>
      </c>
      <c r="R12" s="38">
        <v>0</v>
      </c>
      <c r="S12" s="38">
        <v>0</v>
      </c>
      <c r="T12" s="37">
        <f>SUMPRODUCT(LTA!J12:AN12,LTA!J$101:AN$101,LTA!J$104:AN$104)</f>
        <v>16.850000000000001</v>
      </c>
      <c r="U12" s="37">
        <f>SUMPRODUCT(LTA!J12:AN12,LTA!J$102:AN$102,LTA!J$104:AN$104)</f>
        <v>55.239999999999995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-328</v>
      </c>
      <c r="AA12" s="75">
        <f>STOA!I12</f>
        <v>0</v>
      </c>
      <c r="AB12" s="75">
        <f>-STOA!O12</f>
        <v>-75.489999999999995</v>
      </c>
      <c r="AC12">
        <f t="shared" si="0"/>
        <v>10.07035173670482</v>
      </c>
      <c r="AD12">
        <f t="shared" si="1"/>
        <v>378.38301805964414</v>
      </c>
      <c r="AE12">
        <f>'IDT-1'!C12</f>
        <v>0</v>
      </c>
      <c r="AF12" s="24"/>
      <c r="AG12">
        <f t="shared" si="2"/>
        <v>378.38301805964414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5.5991999999999997</v>
      </c>
      <c r="E13">
        <f>GT_NG!Q13</f>
        <v>8.1136747326955536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48.433689877521353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612.82001206872724</v>
      </c>
      <c r="P13" s="36">
        <v>32.619999999999997</v>
      </c>
      <c r="Q13" s="36">
        <v>10.549999999999999</v>
      </c>
      <c r="R13" s="38">
        <v>0</v>
      </c>
      <c r="S13" s="38">
        <v>0</v>
      </c>
      <c r="T13" s="37">
        <f>SUMPRODUCT(LTA!J13:AN13,LTA!J$101:AN$101,LTA!J$104:AN$104)</f>
        <v>16.11</v>
      </c>
      <c r="U13" s="37">
        <f>SUMPRODUCT(LTA!J13:AN13,LTA!J$102:AN$102,LTA!J$104:AN$104)</f>
        <v>55.059999999999995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-338</v>
      </c>
      <c r="AA13" s="75">
        <f>STOA!I13</f>
        <v>0</v>
      </c>
      <c r="AB13" s="75">
        <f>-STOA!O13</f>
        <v>-75.489999999999995</v>
      </c>
      <c r="AC13">
        <f t="shared" si="0"/>
        <v>10.132914251767509</v>
      </c>
      <c r="AD13">
        <f t="shared" si="1"/>
        <v>365.68366242717661</v>
      </c>
      <c r="AE13">
        <f>'IDT-1'!C13</f>
        <v>0</v>
      </c>
      <c r="AF13" s="24"/>
      <c r="AG13">
        <f t="shared" si="2"/>
        <v>365.68366242717661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5.5991999999999997</v>
      </c>
      <c r="E14">
        <f>GT_NG!Q14</f>
        <v>8.1136747326955536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48.433689877521353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611.93478706025269</v>
      </c>
      <c r="P14" s="36">
        <v>32.619999999999997</v>
      </c>
      <c r="Q14" s="36">
        <v>10.549999999999999</v>
      </c>
      <c r="R14" s="38">
        <v>0</v>
      </c>
      <c r="S14" s="38">
        <v>0</v>
      </c>
      <c r="T14" s="37">
        <f>SUMPRODUCT(LTA!J14:AN14,LTA!J$101:AN$101,LTA!J$104:AN$104)</f>
        <v>14.63</v>
      </c>
      <c r="U14" s="37">
        <f>SUMPRODUCT(LTA!J14:AN14,LTA!J$102:AN$102,LTA!J$104:AN$104)</f>
        <v>54.9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-343</v>
      </c>
      <c r="AA14" s="75">
        <f>STOA!I14</f>
        <v>0</v>
      </c>
      <c r="AB14" s="75">
        <f>-STOA!O14</f>
        <v>-75.489999999999995</v>
      </c>
      <c r="AC14">
        <f t="shared" si="0"/>
        <v>10.15405815032077</v>
      </c>
      <c r="AD14">
        <f t="shared" si="1"/>
        <v>358.13729352014877</v>
      </c>
      <c r="AE14">
        <f>'IDT-1'!C14</f>
        <v>0</v>
      </c>
      <c r="AF14" s="24"/>
      <c r="AG14">
        <f t="shared" si="2"/>
        <v>358.13729352014877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5.5991999999999997</v>
      </c>
      <c r="E15">
        <f>GT_NG!Q15</f>
        <v>8.1136747326955536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48.433689877521353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593.24852977089142</v>
      </c>
      <c r="P15" s="36">
        <v>32.619999999999997</v>
      </c>
      <c r="Q15" s="36">
        <v>10.549999999999999</v>
      </c>
      <c r="R15" s="38">
        <v>0</v>
      </c>
      <c r="S15" s="38">
        <v>0</v>
      </c>
      <c r="T15" s="37">
        <f>SUMPRODUCT(LTA!J15:AN15,LTA!J$101:AN$101,LTA!J$104:AN$104)</f>
        <v>13.39</v>
      </c>
      <c r="U15" s="37">
        <f>SUMPRODUCT(LTA!J15:AN15,LTA!J$102:AN$102,LTA!J$104:AN$104)</f>
        <v>54.64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-338</v>
      </c>
      <c r="AA15" s="75">
        <f>STOA!I15</f>
        <v>0</v>
      </c>
      <c r="AB15" s="75">
        <f>-STOA!O15</f>
        <v>-75.489999999999995</v>
      </c>
      <c r="AC15">
        <f t="shared" si="0"/>
        <v>10.103089797238583</v>
      </c>
      <c r="AD15">
        <f t="shared" si="1"/>
        <v>324.00200458386973</v>
      </c>
      <c r="AE15">
        <f>'IDT-1'!C15</f>
        <v>0</v>
      </c>
      <c r="AF15" s="24"/>
      <c r="AG15">
        <f t="shared" si="2"/>
        <v>324.00200458386973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-19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5.5991999999999997</v>
      </c>
      <c r="E16">
        <f>GT_NG!Q16</f>
        <v>8.1136747326955536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48.433689877521353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593.24852977089142</v>
      </c>
      <c r="P16" s="36">
        <v>32.619999999999997</v>
      </c>
      <c r="Q16" s="36">
        <v>10.549999999999999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54.64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-343</v>
      </c>
      <c r="AA16" s="75">
        <f>STOA!I16</f>
        <v>0</v>
      </c>
      <c r="AB16" s="75">
        <f>-STOA!O16</f>
        <v>-75.489999999999995</v>
      </c>
      <c r="AC16">
        <f t="shared" si="0"/>
        <v>10.144941585863029</v>
      </c>
      <c r="AD16">
        <f t="shared" si="1"/>
        <v>318.90015279524533</v>
      </c>
      <c r="AE16">
        <f>'IDT-1'!C16</f>
        <v>0</v>
      </c>
      <c r="AF16" s="24"/>
      <c r="AG16">
        <f t="shared" si="2"/>
        <v>318.90015279524533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-19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5.5991999999999997</v>
      </c>
      <c r="E17">
        <f>GT_NG!Q17</f>
        <v>8.1136747326955536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48.433689877521353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594.96532288829621</v>
      </c>
      <c r="P17" s="36">
        <v>32.619999999999997</v>
      </c>
      <c r="Q17" s="36">
        <v>10.549999999999999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54.64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-338</v>
      </c>
      <c r="AA17" s="75">
        <f>STOA!I17</f>
        <v>0</v>
      </c>
      <c r="AB17" s="75">
        <f>-STOA!O17</f>
        <v>-75.489999999999995</v>
      </c>
      <c r="AC17">
        <f t="shared" si="0"/>
        <v>10.159362648049227</v>
      </c>
      <c r="AD17">
        <f t="shared" si="1"/>
        <v>320.60252485046391</v>
      </c>
      <c r="AE17">
        <f>'IDT-1'!C17</f>
        <v>0</v>
      </c>
      <c r="AF17" s="24"/>
      <c r="AG17">
        <f t="shared" si="2"/>
        <v>320.60252485046391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-24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5.5991999999999997</v>
      </c>
      <c r="E18">
        <f>GT_NG!Q18</f>
        <v>8.1136747326955536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48.433689877521353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594.96532288829621</v>
      </c>
      <c r="P18" s="36">
        <v>32.619999999999997</v>
      </c>
      <c r="Q18" s="36">
        <v>10.549999999999999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54.64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-338</v>
      </c>
      <c r="AA18" s="75">
        <f>STOA!I18</f>
        <v>0</v>
      </c>
      <c r="AB18" s="75">
        <f>-STOA!O18</f>
        <v>-75.489999999999995</v>
      </c>
      <c r="AC18">
        <f t="shared" si="0"/>
        <v>10.13394917487456</v>
      </c>
      <c r="AD18">
        <f t="shared" si="1"/>
        <v>323.6279383236386</v>
      </c>
      <c r="AE18">
        <f>'IDT-1'!C18</f>
        <v>0</v>
      </c>
      <c r="AF18" s="24"/>
      <c r="AG18">
        <f t="shared" si="2"/>
        <v>323.6279383236386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5.5991999999999997</v>
      </c>
      <c r="E19">
        <f>GT_NG!Q19</f>
        <v>8.1136747326955536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48.433689877521353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594.32150802870945</v>
      </c>
      <c r="P19" s="36">
        <v>32.619999999999997</v>
      </c>
      <c r="Q19" s="36">
        <v>10.549999999999999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54.64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-328</v>
      </c>
      <c r="AA19" s="75">
        <f>STOA!I19</f>
        <v>0</v>
      </c>
      <c r="AB19" s="75">
        <f>-STOA!O19</f>
        <v>-75.489999999999995</v>
      </c>
      <c r="AC19">
        <f t="shared" si="0"/>
        <v>10.213252707302923</v>
      </c>
      <c r="AD19">
        <f t="shared" si="1"/>
        <v>312.90481993162348</v>
      </c>
      <c r="AE19">
        <f>'IDT-1'!C19</f>
        <v>0</v>
      </c>
      <c r="AF19" s="24"/>
      <c r="AG19">
        <f t="shared" si="2"/>
        <v>312.90481993162348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-41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5.5991999999999997</v>
      </c>
      <c r="E20">
        <f>GT_NG!Q20</f>
        <v>8.1136747326955536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48.433689877521353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594.9651475507419</v>
      </c>
      <c r="P20" s="36">
        <v>32.619999999999997</v>
      </c>
      <c r="Q20" s="36">
        <v>10.549999999999999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54.64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-318</v>
      </c>
      <c r="AA20" s="75">
        <f>STOA!I20</f>
        <v>0</v>
      </c>
      <c r="AB20" s="75">
        <f>-STOA!O20</f>
        <v>-75.489999999999995</v>
      </c>
      <c r="AC20">
        <f t="shared" si="0"/>
        <v>10.100063071139548</v>
      </c>
      <c r="AD20">
        <f t="shared" si="1"/>
        <v>327.66164908981926</v>
      </c>
      <c r="AE20">
        <f>'IDT-1'!C20</f>
        <v>0</v>
      </c>
      <c r="AF20" s="24"/>
      <c r="AG20">
        <f t="shared" si="2"/>
        <v>327.66164908981926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-37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5.5991999999999997</v>
      </c>
      <c r="E21">
        <f>GT_NG!Q21</f>
        <v>8.1136747326955536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48.433689877521353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594.38904427640034</v>
      </c>
      <c r="P21" s="36">
        <v>32.619999999999997</v>
      </c>
      <c r="Q21" s="36">
        <v>10.549999999999999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54.64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-298</v>
      </c>
      <c r="AA21" s="75">
        <f>STOA!I21</f>
        <v>0</v>
      </c>
      <c r="AB21" s="75">
        <f>-STOA!O21</f>
        <v>-75.489999999999995</v>
      </c>
      <c r="AC21">
        <f t="shared" si="0"/>
        <v>9.8665025450630761</v>
      </c>
      <c r="AD21">
        <f t="shared" si="1"/>
        <v>354.31910634155417</v>
      </c>
      <c r="AE21">
        <f>'IDT-1'!C21</f>
        <v>0</v>
      </c>
      <c r="AF21" s="24"/>
      <c r="AG21">
        <f t="shared" si="2"/>
        <v>354.31910634155417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5.5991999999999997</v>
      </c>
      <c r="E22">
        <f>GT_NG!Q22</f>
        <v>8.1136747326955536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48.433689877521353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594.38904427640034</v>
      </c>
      <c r="P22" s="36">
        <v>32.619999999999997</v>
      </c>
      <c r="Q22" s="36">
        <v>10.549999999999999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54.64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-283</v>
      </c>
      <c r="AA22" s="75">
        <f>STOA!I22</f>
        <v>0</v>
      </c>
      <c r="AB22" s="75">
        <f>-STOA!O22</f>
        <v>-75.489999999999995</v>
      </c>
      <c r="AC22">
        <f t="shared" si="0"/>
        <v>9.7394351791897389</v>
      </c>
      <c r="AD22">
        <f t="shared" si="1"/>
        <v>369.44617370742753</v>
      </c>
      <c r="AE22">
        <f>'IDT-1'!C22</f>
        <v>0</v>
      </c>
      <c r="AF22" s="24"/>
      <c r="AG22">
        <f t="shared" si="2"/>
        <v>369.44617370742753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5.5991999999999997</v>
      </c>
      <c r="E23">
        <f>GT_NG!Q23</f>
        <v>8.1136747326955536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48.433689877521353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599.76992027640028</v>
      </c>
      <c r="P23" s="36">
        <v>32.619999999999997</v>
      </c>
      <c r="Q23" s="36">
        <v>10.549999999999999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54.64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-268</v>
      </c>
      <c r="AA23" s="75">
        <f>STOA!I23</f>
        <v>0</v>
      </c>
      <c r="AB23" s="75">
        <f>-STOA!O23</f>
        <v>-75.489999999999995</v>
      </c>
      <c r="AC23">
        <f t="shared" si="0"/>
        <v>9.5982690676421782</v>
      </c>
      <c r="AD23">
        <f t="shared" si="1"/>
        <v>396.96821581897507</v>
      </c>
      <c r="AE23">
        <f>'IDT-1'!C23</f>
        <v>0</v>
      </c>
      <c r="AF23" s="24"/>
      <c r="AG23">
        <f t="shared" si="2"/>
        <v>396.96821581897507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-23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5.5991999999999997</v>
      </c>
      <c r="E24">
        <f>GT_NG!Q24</f>
        <v>8.1136747326955536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48.433689877521353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603.78625243711735</v>
      </c>
      <c r="P24" s="36">
        <v>32.619999999999997</v>
      </c>
      <c r="Q24" s="36">
        <v>10.549999999999999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54.64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-241.68</v>
      </c>
      <c r="AA24" s="75">
        <f>STOA!I24</f>
        <v>0</v>
      </c>
      <c r="AB24" s="75">
        <f>-STOA!O24</f>
        <v>-75.489999999999995</v>
      </c>
      <c r="AC24">
        <f t="shared" si="0"/>
        <v>9.3836319132984549</v>
      </c>
      <c r="AD24">
        <f t="shared" si="1"/>
        <v>430.51918513403587</v>
      </c>
      <c r="AE24">
        <f>'IDT-1'!C24</f>
        <v>0</v>
      </c>
      <c r="AF24" s="24"/>
      <c r="AG24">
        <f t="shared" si="2"/>
        <v>430.51918513403587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5.5991999999999997</v>
      </c>
      <c r="E25">
        <f>GT_NG!Q25</f>
        <v>7.8736537348002322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48.433689877521353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641.85260010679269</v>
      </c>
      <c r="P25" s="36">
        <v>32.619999999999997</v>
      </c>
      <c r="Q25" s="36">
        <v>10.549999999999999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54.64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-265</v>
      </c>
      <c r="AA25" s="75">
        <f>STOA!I25</f>
        <v>0</v>
      </c>
      <c r="AB25" s="75">
        <f>-STOA!O25</f>
        <v>-75.489999999999995</v>
      </c>
      <c r="AC25">
        <f t="shared" si="0"/>
        <v>9.80573772051204</v>
      </c>
      <c r="AD25">
        <f t="shared" si="1"/>
        <v>455.60340599860223</v>
      </c>
      <c r="AE25">
        <f>'IDT-1'!C25</f>
        <v>0</v>
      </c>
      <c r="AF25" s="24"/>
      <c r="AG25">
        <f t="shared" si="2"/>
        <v>455.60340599860223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-9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5.5991999999999997</v>
      </c>
      <c r="E26">
        <f>GT_NG!Q26</f>
        <v>7.8736537348002322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48.433689877521353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646.33958166331956</v>
      </c>
      <c r="P26" s="36">
        <v>32.619999999999997</v>
      </c>
      <c r="Q26" s="36">
        <v>10.549999999999999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54.64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-215</v>
      </c>
      <c r="AA26" s="75">
        <f>STOA!I26</f>
        <v>0</v>
      </c>
      <c r="AB26" s="75">
        <f>-STOA!O26</f>
        <v>-75.489999999999995</v>
      </c>
      <c r="AC26">
        <f t="shared" si="0"/>
        <v>9.4368127947921909</v>
      </c>
      <c r="AD26">
        <f t="shared" si="1"/>
        <v>508.45931248084889</v>
      </c>
      <c r="AE26">
        <f>'IDT-1'!C26</f>
        <v>0</v>
      </c>
      <c r="AF26" s="24"/>
      <c r="AG26">
        <f t="shared" si="2"/>
        <v>508.45931248084889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-11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5.5991999999999997</v>
      </c>
      <c r="E27">
        <f>GT_NG!Q27</f>
        <v>7.8736537348002322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46.81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649.163450252909</v>
      </c>
      <c r="P27" s="36">
        <v>25.940000000000005</v>
      </c>
      <c r="Q27" s="36">
        <v>10.558123000355492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54.64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-92</v>
      </c>
      <c r="AA27" s="75">
        <f>STOA!I27</f>
        <v>0</v>
      </c>
      <c r="AB27" s="75">
        <f>-STOA!O27</f>
        <v>-150</v>
      </c>
      <c r="AC27">
        <f t="shared" si="0"/>
        <v>9.0393821951709015</v>
      </c>
      <c r="AD27">
        <f t="shared" si="1"/>
        <v>544.87504479289396</v>
      </c>
      <c r="AE27">
        <f>'IDT-1'!C27</f>
        <v>0</v>
      </c>
      <c r="AF27" s="24"/>
      <c r="AG27">
        <f t="shared" si="2"/>
        <v>544.87504479289396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-18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5.5991999999999997</v>
      </c>
      <c r="E28">
        <f>GT_NG!Q28</f>
        <v>7.8736537348002322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46.81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652.91366660089807</v>
      </c>
      <c r="P28" s="36">
        <v>59.750000000000007</v>
      </c>
      <c r="Q28" s="36">
        <v>10.558123000355492</v>
      </c>
      <c r="R28" s="38">
        <v>0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83.42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-77.88</v>
      </c>
      <c r="AA28" s="75">
        <f>STOA!I28</f>
        <v>0</v>
      </c>
      <c r="AB28" s="75">
        <f>-STOA!O28</f>
        <v>-150</v>
      </c>
      <c r="AC28">
        <f t="shared" si="0"/>
        <v>9.4770272654185757</v>
      </c>
      <c r="AD28">
        <f t="shared" si="1"/>
        <v>624.89761607063531</v>
      </c>
      <c r="AE28">
        <f>'IDT-1'!C28</f>
        <v>0</v>
      </c>
      <c r="AF28" s="24"/>
      <c r="AG28">
        <f t="shared" si="2"/>
        <v>624.89761607063531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-18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5.5991999999999997</v>
      </c>
      <c r="E29">
        <f>GT_NG!Q29</f>
        <v>7.8736537348002322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46.81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664.82316878098527</v>
      </c>
      <c r="P29" s="36">
        <v>67.819999999999993</v>
      </c>
      <c r="Q29" s="36">
        <v>10.558123000355492</v>
      </c>
      <c r="R29" s="38">
        <v>0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107.16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-32</v>
      </c>
      <c r="AA29" s="75">
        <f>STOA!I29</f>
        <v>0</v>
      </c>
      <c r="AB29" s="75">
        <f>-STOA!O29</f>
        <v>-150</v>
      </c>
      <c r="AC29">
        <f t="shared" si="0"/>
        <v>9.6589221527107352</v>
      </c>
      <c r="AD29">
        <f t="shared" si="1"/>
        <v>690.31522336343028</v>
      </c>
      <c r="AE29">
        <f>'IDT-1'!C29</f>
        <v>0</v>
      </c>
      <c r="AF29" s="24"/>
      <c r="AG29">
        <f t="shared" si="2"/>
        <v>690.31522336343028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5.5991999999999997</v>
      </c>
      <c r="E30">
        <f>GT_NG!Q30</f>
        <v>7.8736537348002322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46.81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765.15815382228845</v>
      </c>
      <c r="P30" s="36">
        <v>67.819999999999993</v>
      </c>
      <c r="Q30" s="36">
        <v>21.980000000000004</v>
      </c>
      <c r="R30" s="38">
        <v>1.1973392461197339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107.16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-100</v>
      </c>
      <c r="AA30" s="75">
        <f>STOA!I30</f>
        <v>0</v>
      </c>
      <c r="AB30" s="75">
        <f>-STOA!O30</f>
        <v>-150</v>
      </c>
      <c r="AC30">
        <f t="shared" si="0"/>
        <v>11.056708802941223</v>
      </c>
      <c r="AD30">
        <f t="shared" si="1"/>
        <v>748.87163800026735</v>
      </c>
      <c r="AE30">
        <f>'IDT-1'!C30</f>
        <v>0</v>
      </c>
      <c r="AF30" s="24"/>
      <c r="AG30">
        <f t="shared" si="2"/>
        <v>748.87163800026735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-27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5.5991999999999997</v>
      </c>
      <c r="E31">
        <f>GT_NG!Q31</f>
        <v>7.8736537348002322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46.81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823.07238527545792</v>
      </c>
      <c r="P31" s="36">
        <v>65.89</v>
      </c>
      <c r="Q31" s="36">
        <v>21.98</v>
      </c>
      <c r="R31" s="38">
        <v>2.92</v>
      </c>
      <c r="S31" s="38">
        <v>0</v>
      </c>
      <c r="T31" s="37">
        <f>SUMPRODUCT(LTA!J31:AN31,LTA!J$101:AN$101,LTA!J$104:AN$104)</f>
        <v>13.35</v>
      </c>
      <c r="U31" s="37">
        <f>SUMPRODUCT(LTA!J31:AN31,LTA!J$102:AN$102,LTA!J$104:AN$104)</f>
        <v>107.16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-65</v>
      </c>
      <c r="AA31" s="75">
        <f>STOA!I31</f>
        <v>0</v>
      </c>
      <c r="AB31" s="75">
        <f>-STOA!O31</f>
        <v>-150</v>
      </c>
      <c r="AC31">
        <f t="shared" si="0"/>
        <v>11.53314353975555</v>
      </c>
      <c r="AD31">
        <f t="shared" si="1"/>
        <v>807.12209547050259</v>
      </c>
      <c r="AE31">
        <f>'IDT-1'!C31</f>
        <v>0</v>
      </c>
      <c r="AF31" s="24"/>
      <c r="AG31">
        <f t="shared" si="2"/>
        <v>807.12209547050259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-61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5.5991999999999997</v>
      </c>
      <c r="E32">
        <f>GT_NG!Q32</f>
        <v>7.8736537348002322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48.43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825.62093090488429</v>
      </c>
      <c r="P32" s="36">
        <v>67.819999999999993</v>
      </c>
      <c r="Q32" s="36">
        <v>21.98</v>
      </c>
      <c r="R32" s="38">
        <v>5.51</v>
      </c>
      <c r="S32" s="38">
        <v>0</v>
      </c>
      <c r="T32" s="37">
        <f>SUMPRODUCT(LTA!J32:AN32,LTA!J$101:AN$101,LTA!J$104:AN$104)</f>
        <v>13.55</v>
      </c>
      <c r="U32" s="37">
        <f>SUMPRODUCT(LTA!J32:AN32,LTA!J$102:AN$102,LTA!J$104:AN$104)</f>
        <v>107.16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11.175778279073391</v>
      </c>
      <c r="AD32">
        <f t="shared" si="1"/>
        <v>867.36800636061128</v>
      </c>
      <c r="AE32">
        <f>'IDT-1'!C32</f>
        <v>-15</v>
      </c>
      <c r="AF32" s="24"/>
      <c r="AG32">
        <f t="shared" si="2"/>
        <v>852.36800636061128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5.5991999999999997</v>
      </c>
      <c r="E33">
        <f>GT_NG!Q33</f>
        <v>7.8736537348002322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48.43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825.86772484914854</v>
      </c>
      <c r="P33" s="36">
        <v>67.819999999999993</v>
      </c>
      <c r="Q33" s="36">
        <v>21.98</v>
      </c>
      <c r="R33" s="38">
        <v>9.32</v>
      </c>
      <c r="S33" s="38">
        <v>0</v>
      </c>
      <c r="T33" s="37">
        <f>SUMPRODUCT(LTA!J33:AN33,LTA!J$101:AN$101,LTA!J$104:AN$104)</f>
        <v>20.94</v>
      </c>
      <c r="U33" s="37">
        <f>SUMPRODUCT(LTA!J33:AN33,LTA!J$102:AN$102,LTA!J$104:AN$104)</f>
        <v>107.16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11.08556587825765</v>
      </c>
      <c r="AD33">
        <f t="shared" si="1"/>
        <v>900.90501270569132</v>
      </c>
      <c r="AE33">
        <f>'IDT-1'!C33</f>
        <v>-10</v>
      </c>
      <c r="AF33" s="24"/>
      <c r="AG33">
        <f t="shared" si="2"/>
        <v>890.90501270569132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-53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5.5991999999999997</v>
      </c>
      <c r="E34">
        <f>GT_NG!Q34</f>
        <v>7.8736537348002322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48.43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833.93903884914857</v>
      </c>
      <c r="P34" s="36">
        <v>67.819999999999993</v>
      </c>
      <c r="Q34" s="36">
        <v>21.98</v>
      </c>
      <c r="R34" s="38">
        <v>21.45</v>
      </c>
      <c r="S34" s="38">
        <v>0</v>
      </c>
      <c r="T34" s="37">
        <f>SUMPRODUCT(LTA!J34:AN34,LTA!J$101:AN$101,LTA!J$104:AN$104)</f>
        <v>26.509999999999998</v>
      </c>
      <c r="U34" s="37">
        <f>SUMPRODUCT(LTA!J34:AN34,LTA!J$102:AN$102,LTA!J$104:AN$104)</f>
        <v>107.16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11.302044915857651</v>
      </c>
      <c r="AD34">
        <f t="shared" si="1"/>
        <v>926.45984766809136</v>
      </c>
      <c r="AE34">
        <f>'IDT-1'!C34</f>
        <v>-10</v>
      </c>
      <c r="AF34" s="24"/>
      <c r="AG34">
        <f t="shared" si="2"/>
        <v>916.45984766809136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-53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5.5991999999999997</v>
      </c>
      <c r="E35">
        <f>GT_NG!Q35</f>
        <v>7.8736537348002322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48.43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826.12446308199344</v>
      </c>
      <c r="P35" s="36">
        <v>67.819999999999993</v>
      </c>
      <c r="Q35" s="36">
        <v>21.98</v>
      </c>
      <c r="R35" s="38">
        <v>24.03</v>
      </c>
      <c r="S35" s="38">
        <v>0</v>
      </c>
      <c r="T35" s="37">
        <f>SUMPRODUCT(LTA!J35:AN35,LTA!J$101:AN$101,LTA!J$104:AN$104)</f>
        <v>35.450000000000003</v>
      </c>
      <c r="U35" s="37">
        <f>SUMPRODUCT(LTA!J35:AN35,LTA!J$102:AN$102,LTA!J$104:AN$104)</f>
        <v>107.16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11.400939741212662</v>
      </c>
      <c r="AD35">
        <f t="shared" si="1"/>
        <v>922.06637707558104</v>
      </c>
      <c r="AE35">
        <f>'IDT-1'!C35</f>
        <v>0</v>
      </c>
      <c r="AF35" s="24"/>
      <c r="AG35">
        <f t="shared" si="2"/>
        <v>922.06637707558104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-111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5.5991999999999997</v>
      </c>
      <c r="E36">
        <f>GT_NG!Q36</f>
        <v>7.8736537348002322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48.43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788.93096792510119</v>
      </c>
      <c r="P36" s="36">
        <v>67.819999999999993</v>
      </c>
      <c r="Q36" s="36">
        <v>21.98</v>
      </c>
      <c r="R36" s="38">
        <v>26.3</v>
      </c>
      <c r="S36" s="38">
        <v>0</v>
      </c>
      <c r="T36" s="37">
        <f>SUMPRODUCT(LTA!J36:AN36,LTA!J$101:AN$101,LTA!J$104:AN$104)</f>
        <v>48.949999999999996</v>
      </c>
      <c r="U36" s="37">
        <f>SUMPRODUCT(LTA!J36:AN36,LTA!J$102:AN$102,LTA!J$104:AN$104)</f>
        <v>107.16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10.704241760676533</v>
      </c>
      <c r="AD36">
        <f t="shared" si="1"/>
        <v>962.3395798992251</v>
      </c>
      <c r="AE36">
        <f>'IDT-1'!C36</f>
        <v>0</v>
      </c>
      <c r="AF36" s="24"/>
      <c r="AG36">
        <f t="shared" si="2"/>
        <v>962.3395798992251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5.5991999999999997</v>
      </c>
      <c r="E37">
        <f>GT_NG!Q37</f>
        <v>7.8736537348002322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48.43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772.56438479489702</v>
      </c>
      <c r="P37" s="36">
        <v>67.819999999999993</v>
      </c>
      <c r="Q37" s="36">
        <v>21.98</v>
      </c>
      <c r="R37" s="38">
        <v>26.3</v>
      </c>
      <c r="S37" s="38">
        <v>0</v>
      </c>
      <c r="T37" s="37">
        <f>SUMPRODUCT(LTA!J37:AN37,LTA!J$101:AN$101,LTA!J$104:AN$104)</f>
        <v>74.34</v>
      </c>
      <c r="U37" s="37">
        <f>SUMPRODUCT(LTA!J37:AN37,LTA!J$102:AN$102,LTA!J$104:AN$104)</f>
        <v>107.16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10.66144225423437</v>
      </c>
      <c r="AD37">
        <f t="shared" si="1"/>
        <v>985.40579627546299</v>
      </c>
      <c r="AE37">
        <f>'IDT-1'!C37</f>
        <v>0</v>
      </c>
      <c r="AF37" s="24"/>
      <c r="AG37">
        <f t="shared" si="2"/>
        <v>985.40579627546299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-36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5.5991999999999997</v>
      </c>
      <c r="E38">
        <f>GT_NG!Q38</f>
        <v>7.8736537348002322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48.43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762.28273204275615</v>
      </c>
      <c r="P38" s="36">
        <v>67.819999999999993</v>
      </c>
      <c r="Q38" s="36">
        <v>21.98</v>
      </c>
      <c r="R38" s="38">
        <v>26.3</v>
      </c>
      <c r="S38" s="38">
        <v>0</v>
      </c>
      <c r="T38" s="37">
        <f>SUMPRODUCT(LTA!J38:AN38,LTA!J$101:AN$101,LTA!J$104:AN$104)</f>
        <v>95.91</v>
      </c>
      <c r="U38" s="37">
        <f>SUMPRODUCT(LTA!J38:AN38,LTA!J$102:AN$102,LTA!J$104:AN$104)</f>
        <v>107.16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6.39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10.91806226381506</v>
      </c>
      <c r="AD38">
        <f t="shared" si="1"/>
        <v>991.59752351374163</v>
      </c>
      <c r="AE38">
        <f>'IDT-1'!C38</f>
        <v>0</v>
      </c>
      <c r="AF38" s="24"/>
      <c r="AG38">
        <f t="shared" si="2"/>
        <v>991.59752351374163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-48</v>
      </c>
      <c r="AM38" s="34">
        <f>RTM_PXI!I38</f>
        <v>0</v>
      </c>
      <c r="AN38" s="34">
        <f>RTM_PXI!O38</f>
        <v>0</v>
      </c>
      <c r="AO38" s="148">
        <f>GDAM_IEX!I38</f>
        <v>0.77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5.5991999999999997</v>
      </c>
      <c r="E39">
        <f>GT_NG!Q39</f>
        <v>7.8053850607990736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757.8509629178244</v>
      </c>
      <c r="P39" s="36">
        <v>67.819999999999993</v>
      </c>
      <c r="Q39" s="36">
        <v>21.98</v>
      </c>
      <c r="R39" s="38">
        <v>26.3</v>
      </c>
      <c r="S39" s="38">
        <v>0</v>
      </c>
      <c r="T39" s="37">
        <f>SUMPRODUCT(LTA!J39:AN39,LTA!J$101:AN$101,LTA!J$104:AN$104)</f>
        <v>120</v>
      </c>
      <c r="U39" s="37">
        <f>SUMPRODUCT(LTA!J39:AN39,LTA!J$102:AN$102,LTA!J$104:AN$104)</f>
        <v>104.66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-5</v>
      </c>
      <c r="AA39" s="75">
        <f>STOA!I39</f>
        <v>47.98</v>
      </c>
      <c r="AB39" s="75">
        <f>-STOA!O39</f>
        <v>-100</v>
      </c>
      <c r="AC39">
        <f t="shared" si="0"/>
        <v>11.692525308950247</v>
      </c>
      <c r="AD39">
        <f t="shared" si="1"/>
        <v>1014.7330226696733</v>
      </c>
      <c r="AE39">
        <f>'IDT-1'!C39</f>
        <v>0</v>
      </c>
      <c r="AF39" s="24"/>
      <c r="AG39">
        <f t="shared" si="2"/>
        <v>1014.7330226696733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-77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5.5991999999999997</v>
      </c>
      <c r="E40">
        <f>GT_NG!Q40</f>
        <v>7.8053850607990736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754.43515064462474</v>
      </c>
      <c r="P40" s="36">
        <v>67.819999999999993</v>
      </c>
      <c r="Q40" s="36">
        <v>21.98</v>
      </c>
      <c r="R40" s="38">
        <v>26.3</v>
      </c>
      <c r="S40" s="38">
        <v>0</v>
      </c>
      <c r="T40" s="37">
        <f>SUMPRODUCT(LTA!J40:AN40,LTA!J$101:AN$101,LTA!J$104:AN$104)</f>
        <v>140.99</v>
      </c>
      <c r="U40" s="37">
        <f>SUMPRODUCT(LTA!J40:AN40,LTA!J$102:AN$102,LTA!J$104:AN$104)</f>
        <v>104.66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2.41</v>
      </c>
      <c r="Z40" s="34">
        <f>IEX!O40</f>
        <v>0</v>
      </c>
      <c r="AA40" s="75">
        <f>STOA!I40</f>
        <v>47.98</v>
      </c>
      <c r="AB40" s="75">
        <f>-STOA!O40</f>
        <v>-100</v>
      </c>
      <c r="AC40">
        <f t="shared" si="0"/>
        <v>11.916091432204707</v>
      </c>
      <c r="AD40">
        <f t="shared" si="1"/>
        <v>1029.0736442732193</v>
      </c>
      <c r="AE40">
        <f>'IDT-1'!C40</f>
        <v>0</v>
      </c>
      <c r="AF40" s="24"/>
      <c r="AG40">
        <f t="shared" si="2"/>
        <v>1029.0736442732193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-88</v>
      </c>
      <c r="AM40" s="34">
        <f>RTM_PXI!I40</f>
        <v>0</v>
      </c>
      <c r="AN40" s="34">
        <f>RTM_PXI!O40</f>
        <v>0</v>
      </c>
      <c r="AO40" s="148">
        <f>GDAM_IEX!I40</f>
        <v>0.57999999999999996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5.5991999999999997</v>
      </c>
      <c r="E41">
        <f>GT_NG!Q41</f>
        <v>7.8053850607990736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749.95766694802501</v>
      </c>
      <c r="P41" s="36">
        <v>67.819999999999993</v>
      </c>
      <c r="Q41" s="36">
        <v>21.98</v>
      </c>
      <c r="R41" s="38">
        <v>26.3</v>
      </c>
      <c r="S41" s="38">
        <v>0</v>
      </c>
      <c r="T41" s="37">
        <f>SUMPRODUCT(LTA!J41:AN41,LTA!J$101:AN$101,LTA!J$104:AN$104)</f>
        <v>167.85</v>
      </c>
      <c r="U41" s="37">
        <f>SUMPRODUCT(LTA!J41:AN41,LTA!J$102:AN$102,LTA!J$104:AN$104)</f>
        <v>104.66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11.64</v>
      </c>
      <c r="Z41" s="34">
        <f>IEX!O41</f>
        <v>0</v>
      </c>
      <c r="AA41" s="75">
        <f>STOA!I41</f>
        <v>47.98</v>
      </c>
      <c r="AB41" s="75">
        <f>-STOA!O41</f>
        <v>-100</v>
      </c>
      <c r="AC41">
        <f t="shared" si="0"/>
        <v>12.074897203279932</v>
      </c>
      <c r="AD41">
        <f t="shared" si="1"/>
        <v>1077.9473548055441</v>
      </c>
      <c r="AE41">
        <f>'IDT-1'!C41</f>
        <v>0</v>
      </c>
      <c r="AF41" s="24"/>
      <c r="AG41">
        <f t="shared" si="2"/>
        <v>1077.9473548055441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-73</v>
      </c>
      <c r="AM41" s="34">
        <f>RTM_PXI!I41</f>
        <v>0</v>
      </c>
      <c r="AN41" s="34">
        <f>RTM_PXI!O41</f>
        <v>0</v>
      </c>
      <c r="AO41" s="148">
        <f>GDAM_IEX!I41</f>
        <v>3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5.5991999999999997</v>
      </c>
      <c r="E42">
        <f>GT_NG!Q42</f>
        <v>7.8053850607990736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749.95766694802501</v>
      </c>
      <c r="P42" s="36">
        <v>67.819999999999993</v>
      </c>
      <c r="Q42" s="36">
        <v>21.98</v>
      </c>
      <c r="R42" s="38">
        <v>26.3</v>
      </c>
      <c r="S42" s="38">
        <v>0</v>
      </c>
      <c r="T42" s="37">
        <f>SUMPRODUCT(LTA!J42:AN42,LTA!J$101:AN$101,LTA!J$104:AN$104)</f>
        <v>185.45999999999998</v>
      </c>
      <c r="U42" s="37">
        <f>SUMPRODUCT(LTA!J42:AN42,LTA!J$102:AN$102,LTA!J$104:AN$104)</f>
        <v>104.66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45.29</v>
      </c>
      <c r="Z42" s="34">
        <f>IEX!O42</f>
        <v>0</v>
      </c>
      <c r="AA42" s="75">
        <f>STOA!I42</f>
        <v>47.98</v>
      </c>
      <c r="AB42" s="75">
        <f>-STOA!O42</f>
        <v>-100</v>
      </c>
      <c r="AC42">
        <f t="shared" si="0"/>
        <v>12.722280357777713</v>
      </c>
      <c r="AD42">
        <f t="shared" si="1"/>
        <v>1114.1999716510466</v>
      </c>
      <c r="AE42">
        <f>'IDT-1'!C42</f>
        <v>0</v>
      </c>
      <c r="AF42" s="24"/>
      <c r="AG42">
        <f t="shared" si="2"/>
        <v>1114.1999716510466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-93</v>
      </c>
      <c r="AM42" s="34">
        <f>RTM_PXI!I42</f>
        <v>0</v>
      </c>
      <c r="AN42" s="34">
        <f>RTM_PXI!O42</f>
        <v>0</v>
      </c>
      <c r="AO42" s="148">
        <f>GDAM_IEX!I42</f>
        <v>8.64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5.5991999999999997</v>
      </c>
      <c r="E43">
        <f>GT_NG!Q43</f>
        <v>7.8053850607990736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752.0731871607594</v>
      </c>
      <c r="P43" s="36">
        <v>67.819999999999993</v>
      </c>
      <c r="Q43" s="36">
        <v>21.98</v>
      </c>
      <c r="R43" s="38">
        <v>26.3</v>
      </c>
      <c r="S43" s="38">
        <v>0</v>
      </c>
      <c r="T43" s="37">
        <f>SUMPRODUCT(LTA!J43:AN43,LTA!J$101:AN$101,LTA!J$104:AN$104)</f>
        <v>201.61</v>
      </c>
      <c r="U43" s="37">
        <f>SUMPRODUCT(LTA!J43:AN43,LTA!J$102:AN$102,LTA!J$104:AN$104)</f>
        <v>104.66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7.02</v>
      </c>
      <c r="Z43" s="34">
        <f>IEX!O43</f>
        <v>0</v>
      </c>
      <c r="AA43" s="75">
        <f>STOA!I43</f>
        <v>95.95</v>
      </c>
      <c r="AB43" s="75">
        <f>-STOA!O43</f>
        <v>-100</v>
      </c>
      <c r="AC43">
        <f t="shared" si="0"/>
        <v>13.005148831638904</v>
      </c>
      <c r="AD43">
        <f t="shared" si="1"/>
        <v>1133.5326233899195</v>
      </c>
      <c r="AE43">
        <f>'IDT-1'!C43</f>
        <v>0</v>
      </c>
      <c r="AF43" s="24"/>
      <c r="AG43">
        <f t="shared" si="2"/>
        <v>1133.5326233899195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-100</v>
      </c>
      <c r="AM43" s="34">
        <f>RTM_PXI!I43</f>
        <v>0</v>
      </c>
      <c r="AN43" s="34">
        <f>RTM_PXI!O43</f>
        <v>0</v>
      </c>
      <c r="AO43" s="148">
        <f>GDAM_IEX!I43</f>
        <v>7.29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5.5991999999999997</v>
      </c>
      <c r="E44">
        <f>GT_NG!Q44</f>
        <v>7.8053850607990736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753.00518967413757</v>
      </c>
      <c r="P44" s="36">
        <v>67.819999999999993</v>
      </c>
      <c r="Q44" s="36">
        <v>21.98</v>
      </c>
      <c r="R44" s="38">
        <v>26.3</v>
      </c>
      <c r="S44" s="38">
        <v>0</v>
      </c>
      <c r="T44" s="37">
        <f>SUMPRODUCT(LTA!J44:AN44,LTA!J$101:AN$101,LTA!J$104:AN$104)</f>
        <v>216.57</v>
      </c>
      <c r="U44" s="37">
        <f>SUMPRODUCT(LTA!J44:AN44,LTA!J$102:AN$102,LTA!J$104:AN$104)</f>
        <v>104.66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7.38</v>
      </c>
      <c r="Z44" s="34">
        <f>IEX!O44</f>
        <v>0</v>
      </c>
      <c r="AA44" s="75">
        <f>STOA!I44</f>
        <v>95.95</v>
      </c>
      <c r="AB44" s="75">
        <f>-STOA!O44</f>
        <v>-100</v>
      </c>
      <c r="AC44">
        <f t="shared" si="0"/>
        <v>13.205667756825505</v>
      </c>
      <c r="AD44">
        <f t="shared" si="1"/>
        <v>1143.1441069781113</v>
      </c>
      <c r="AE44">
        <f>'IDT-1'!C44</f>
        <v>0</v>
      </c>
      <c r="AF44" s="24"/>
      <c r="AG44">
        <f t="shared" si="2"/>
        <v>1143.1441069781113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-107</v>
      </c>
      <c r="AM44" s="34">
        <f>RTM_PXI!I44</f>
        <v>0</v>
      </c>
      <c r="AN44" s="34">
        <f>RTM_PXI!O44</f>
        <v>0</v>
      </c>
      <c r="AO44" s="148">
        <f>GDAM_IEX!I44</f>
        <v>7.85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5.5991999999999997</v>
      </c>
      <c r="E45">
        <f>GT_NG!Q45</f>
        <v>7.8053850607990736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746.97556887460507</v>
      </c>
      <c r="P45" s="36">
        <v>67.819999999999993</v>
      </c>
      <c r="Q45" s="36">
        <v>21.98</v>
      </c>
      <c r="R45" s="38">
        <v>26.3</v>
      </c>
      <c r="S45" s="38">
        <v>0</v>
      </c>
      <c r="T45" s="37">
        <f>SUMPRODUCT(LTA!J45:AN45,LTA!J$101:AN$101,LTA!J$104:AN$104)</f>
        <v>227.75</v>
      </c>
      <c r="U45" s="37">
        <f>SUMPRODUCT(LTA!J45:AN45,LTA!J$102:AN$102,LTA!J$104:AN$104)</f>
        <v>104.66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2.83</v>
      </c>
      <c r="Z45" s="34">
        <f>IEX!O45</f>
        <v>0</v>
      </c>
      <c r="AA45" s="75">
        <f>STOA!I45</f>
        <v>95.95</v>
      </c>
      <c r="AB45" s="75">
        <f>-STOA!O45</f>
        <v>-100</v>
      </c>
      <c r="AC45">
        <f t="shared" si="0"/>
        <v>13.196100838035209</v>
      </c>
      <c r="AD45">
        <f t="shared" si="1"/>
        <v>1156.0740530973692</v>
      </c>
      <c r="AE45">
        <f>'IDT-1'!C45</f>
        <v>0</v>
      </c>
      <c r="AF45" s="24"/>
      <c r="AG45">
        <f t="shared" si="2"/>
        <v>1156.0740530973692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-100</v>
      </c>
      <c r="AM45" s="34">
        <f>RTM_PXI!I45</f>
        <v>0</v>
      </c>
      <c r="AN45" s="34">
        <f>RTM_PXI!O45</f>
        <v>0</v>
      </c>
      <c r="AO45" s="148">
        <f>GDAM_IEX!I45</f>
        <v>13.17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5.5991999999999997</v>
      </c>
      <c r="E46">
        <f>GT_NG!Q46</f>
        <v>7.8053850607990736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747.36495854395764</v>
      </c>
      <c r="P46" s="36">
        <v>67.819999999999993</v>
      </c>
      <c r="Q46" s="36">
        <v>21.98</v>
      </c>
      <c r="R46" s="38">
        <v>26.3</v>
      </c>
      <c r="S46" s="38">
        <v>0</v>
      </c>
      <c r="T46" s="37">
        <f>SUMPRODUCT(LTA!J46:AN46,LTA!J$101:AN$101,LTA!J$104:AN$104)</f>
        <v>237.56</v>
      </c>
      <c r="U46" s="37">
        <f>SUMPRODUCT(LTA!J46:AN46,LTA!J$102:AN$102,LTA!J$104:AN$104)</f>
        <v>104.66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95.95</v>
      </c>
      <c r="AB46" s="75">
        <f>-STOA!O46</f>
        <v>-100</v>
      </c>
      <c r="AC46">
        <f t="shared" si="0"/>
        <v>13.219053395807993</v>
      </c>
      <c r="AD46">
        <f t="shared" si="1"/>
        <v>1162.8004902089488</v>
      </c>
      <c r="AE46">
        <f>'IDT-1'!C46</f>
        <v>0</v>
      </c>
      <c r="AF46" s="24"/>
      <c r="AG46">
        <f t="shared" si="2"/>
        <v>1162.8004902089488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-98</v>
      </c>
      <c r="AM46" s="34">
        <f>RTM_PXI!I46</f>
        <v>0</v>
      </c>
      <c r="AN46" s="34">
        <f>RTM_PXI!O46</f>
        <v>0</v>
      </c>
      <c r="AO46" s="148">
        <f>GDAM_IEX!I46</f>
        <v>10.55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5.5991999999999997</v>
      </c>
      <c r="E47">
        <f>GT_NG!Q47</f>
        <v>7.8053850607990736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747.36885599726452</v>
      </c>
      <c r="P47" s="36">
        <v>67.819999999999993</v>
      </c>
      <c r="Q47" s="36">
        <v>21.98</v>
      </c>
      <c r="R47" s="38">
        <v>26.72</v>
      </c>
      <c r="S47" s="38">
        <v>0</v>
      </c>
      <c r="T47" s="37">
        <f>SUMPRODUCT(LTA!J47:AN47,LTA!J$101:AN$101,LTA!J$104:AN$104)</f>
        <v>244.41</v>
      </c>
      <c r="U47" s="37">
        <f>SUMPRODUCT(LTA!J47:AN47,LTA!J$102:AN$102,LTA!J$104:AN$104)</f>
        <v>104.66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14.007533074310889</v>
      </c>
      <c r="AD47">
        <f t="shared" si="1"/>
        <v>1167.5059079837529</v>
      </c>
      <c r="AE47">
        <f>'IDT-1'!C47</f>
        <v>0</v>
      </c>
      <c r="AF47" s="24"/>
      <c r="AG47">
        <f t="shared" si="2"/>
        <v>1167.5059079837529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-92</v>
      </c>
      <c r="AM47" s="34">
        <f>RTM_PXI!I47</f>
        <v>0</v>
      </c>
      <c r="AN47" s="34">
        <f>RTM_PXI!O47</f>
        <v>0</v>
      </c>
      <c r="AO47" s="148">
        <f>GDAM_IEX!I47</f>
        <v>148.72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5.5991999999999997</v>
      </c>
      <c r="E48">
        <f>GT_NG!Q48</f>
        <v>7.8053850607990736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747.63876408092926</v>
      </c>
      <c r="P48" s="36">
        <v>67.819999999999993</v>
      </c>
      <c r="Q48" s="36">
        <v>21.98</v>
      </c>
      <c r="R48" s="38">
        <v>26.72</v>
      </c>
      <c r="S48" s="38">
        <v>0</v>
      </c>
      <c r="T48" s="37">
        <f>SUMPRODUCT(LTA!J48:AN48,LTA!J$101:AN$101,LTA!J$104:AN$104)</f>
        <v>246.93</v>
      </c>
      <c r="U48" s="37">
        <f>SUMPRODUCT(LTA!J48:AN48,LTA!J$102:AN$102,LTA!J$104:AN$104)</f>
        <v>104.66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13.902622198139449</v>
      </c>
      <c r="AD48">
        <f t="shared" si="1"/>
        <v>1169.1807269435892</v>
      </c>
      <c r="AE48">
        <f>'IDT-1'!C48</f>
        <v>0</v>
      </c>
      <c r="AF48" s="24"/>
      <c r="AG48">
        <f t="shared" si="2"/>
        <v>1169.1807269435892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-85</v>
      </c>
      <c r="AM48" s="34">
        <f>RTM_PXI!I48</f>
        <v>0</v>
      </c>
      <c r="AN48" s="34">
        <f>RTM_PXI!O48</f>
        <v>0</v>
      </c>
      <c r="AO48" s="148">
        <f>GDAM_IEX!I48</f>
        <v>143.93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5.5991999999999997</v>
      </c>
      <c r="E49">
        <f>GT_NG!Q49</f>
        <v>7.8053850607990736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673.59833760530489</v>
      </c>
      <c r="P49" s="36">
        <v>67.819999999999993</v>
      </c>
      <c r="Q49" s="36">
        <v>21.98</v>
      </c>
      <c r="R49" s="38">
        <v>26.3</v>
      </c>
      <c r="S49" s="38">
        <v>0</v>
      </c>
      <c r="T49" s="37">
        <f>SUMPRODUCT(LTA!J49:AN49,LTA!J$101:AN$101,LTA!J$104:AN$104)</f>
        <v>250.15</v>
      </c>
      <c r="U49" s="37">
        <f>SUMPRODUCT(LTA!J49:AN49,LTA!J$102:AN$102,LTA!J$104:AN$104)</f>
        <v>104.66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12.422958209128632</v>
      </c>
      <c r="AD49">
        <f t="shared" si="1"/>
        <v>1165.2299644569755</v>
      </c>
      <c r="AE49">
        <f>'IDT-1'!C49</f>
        <v>0</v>
      </c>
      <c r="AF49" s="24"/>
      <c r="AG49">
        <f t="shared" si="2"/>
        <v>1165.2299644569755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124.74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5.5991999999999997</v>
      </c>
      <c r="E50">
        <f>GT_NG!Q50</f>
        <v>7.8053850607990736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687.98871815737289</v>
      </c>
      <c r="P50" s="36">
        <v>67.819999999999993</v>
      </c>
      <c r="Q50" s="36">
        <v>21.98</v>
      </c>
      <c r="R50" s="38">
        <v>26.3</v>
      </c>
      <c r="S50" s="38">
        <v>0</v>
      </c>
      <c r="T50" s="37">
        <f>SUMPRODUCT(LTA!J50:AN50,LTA!J$101:AN$101,LTA!J$104:AN$104)</f>
        <v>250.99</v>
      </c>
      <c r="U50" s="37">
        <f>SUMPRODUCT(LTA!J50:AN50,LTA!J$102:AN$102,LTA!J$104:AN$104)</f>
        <v>104.66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12.309057405766003</v>
      </c>
      <c r="AD50">
        <f t="shared" si="1"/>
        <v>1151.784245812406</v>
      </c>
      <c r="AE50">
        <f>'IDT-1'!C50</f>
        <v>0</v>
      </c>
      <c r="AF50" s="24"/>
      <c r="AG50">
        <f t="shared" si="2"/>
        <v>1151.784245812406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95.95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6.0191400000000002</v>
      </c>
      <c r="E51">
        <f>GT_NG!Q51</f>
        <v>7.8053850607990736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694.04820470060213</v>
      </c>
      <c r="P51" s="36">
        <v>67.819999999999993</v>
      </c>
      <c r="Q51" s="36">
        <v>21.98</v>
      </c>
      <c r="R51" s="38">
        <v>26.3</v>
      </c>
      <c r="S51" s="38">
        <v>0</v>
      </c>
      <c r="T51" s="37">
        <f>SUMPRODUCT(LTA!J51:AN51,LTA!J$101:AN$101,LTA!J$104:AN$104)</f>
        <v>251.57999999999998</v>
      </c>
      <c r="U51" s="37">
        <f>SUMPRODUCT(LTA!J51:AN51,LTA!J$102:AN$102,LTA!J$104:AN$104)</f>
        <v>104.66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12.328204588729127</v>
      </c>
      <c r="AD51">
        <f t="shared" si="1"/>
        <v>1154.0445251726721</v>
      </c>
      <c r="AE51">
        <f>'IDT-1'!C51</f>
        <v>0</v>
      </c>
      <c r="AF51" s="24"/>
      <c r="AG51">
        <f t="shared" si="2"/>
        <v>1154.0445251726721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91.16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6.0191400000000002</v>
      </c>
      <c r="E52">
        <f>GT_NG!Q52</f>
        <v>7.8053850607990736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718.0299401789747</v>
      </c>
      <c r="P52" s="36">
        <v>67.819999999999993</v>
      </c>
      <c r="Q52" s="36">
        <v>21.98</v>
      </c>
      <c r="R52" s="38">
        <v>26.3</v>
      </c>
      <c r="S52" s="38">
        <v>0</v>
      </c>
      <c r="T52" s="37">
        <f>SUMPRODUCT(LTA!J52:AN52,LTA!J$101:AN$101,LTA!J$104:AN$104)</f>
        <v>251.69</v>
      </c>
      <c r="U52" s="37">
        <f>SUMPRODUCT(LTA!J52:AN52,LTA!J$102:AN$102,LTA!J$104:AN$104)</f>
        <v>104.66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12.329059166747459</v>
      </c>
      <c r="AD52">
        <f t="shared" si="1"/>
        <v>1154.1454060730266</v>
      </c>
      <c r="AE52">
        <f>'IDT-1'!C52</f>
        <v>0</v>
      </c>
      <c r="AF52" s="24"/>
      <c r="AG52">
        <f t="shared" si="2"/>
        <v>1154.1454060730266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67.17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6.0191400000000002</v>
      </c>
      <c r="E53">
        <f>GT_NG!Q53</f>
        <v>7.8053850607990736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720.07476245299358</v>
      </c>
      <c r="P53" s="36">
        <v>67.819999999999993</v>
      </c>
      <c r="Q53" s="36">
        <v>21.98</v>
      </c>
      <c r="R53" s="38">
        <v>26.3</v>
      </c>
      <c r="S53" s="38">
        <v>0</v>
      </c>
      <c r="T53" s="37">
        <f>SUMPRODUCT(LTA!J53:AN53,LTA!J$101:AN$101,LTA!J$104:AN$104)</f>
        <v>251.69</v>
      </c>
      <c r="U53" s="37">
        <f>SUMPRODUCT(LTA!J53:AN53,LTA!J$102:AN$102,LTA!J$104:AN$104)</f>
        <v>104.66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12.225275673849218</v>
      </c>
      <c r="AD53">
        <f t="shared" si="1"/>
        <v>1141.8940118399435</v>
      </c>
      <c r="AE53">
        <f>'IDT-1'!C53</f>
        <v>0</v>
      </c>
      <c r="AF53" s="24"/>
      <c r="AG53">
        <f t="shared" si="2"/>
        <v>1141.8940118399435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52.77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6.0191400000000002</v>
      </c>
      <c r="E54">
        <f>GT_NG!Q54</f>
        <v>7.8053850607990736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724.7114410591023</v>
      </c>
      <c r="P54" s="36">
        <v>67.819999999999993</v>
      </c>
      <c r="Q54" s="36">
        <v>21.98</v>
      </c>
      <c r="R54" s="38">
        <v>26.3</v>
      </c>
      <c r="S54" s="38">
        <v>0</v>
      </c>
      <c r="T54" s="37">
        <f>SUMPRODUCT(LTA!J54:AN54,LTA!J$101:AN$101,LTA!J$104:AN$104)</f>
        <v>251.69</v>
      </c>
      <c r="U54" s="37">
        <f>SUMPRODUCT(LTA!J54:AN54,LTA!J$102:AN$102,LTA!J$104:AN$104)</f>
        <v>104.66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12.143347774140532</v>
      </c>
      <c r="AD54">
        <f t="shared" si="1"/>
        <v>1132.222618345761</v>
      </c>
      <c r="AE54">
        <f>'IDT-1'!C54</f>
        <v>0</v>
      </c>
      <c r="AF54" s="24"/>
      <c r="AG54">
        <f t="shared" si="2"/>
        <v>1132.222618345761</v>
      </c>
      <c r="AI54" s="34">
        <f>PXIL!I54</f>
        <v>0</v>
      </c>
      <c r="AJ54" s="34">
        <f>PXIL!O54</f>
        <v>0</v>
      </c>
      <c r="AK54" s="34">
        <f>RTM_IEX!I54</f>
        <v>14.39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23.99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6.0191400000000002</v>
      </c>
      <c r="E55">
        <f>GT_NG!Q55</f>
        <v>7.8053850607990736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48.433689877521353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719.91239255275741</v>
      </c>
      <c r="P55" s="36">
        <v>67.819999999999993</v>
      </c>
      <c r="Q55" s="36">
        <v>21.98</v>
      </c>
      <c r="R55" s="38">
        <v>26.3</v>
      </c>
      <c r="S55" s="38">
        <v>0</v>
      </c>
      <c r="T55" s="37">
        <f>SUMPRODUCT(LTA!J55:AN55,LTA!J$101:AN$101,LTA!J$104:AN$104)</f>
        <v>251.69</v>
      </c>
      <c r="U55" s="37">
        <f>SUMPRODUCT(LTA!J55:AN55,LTA!J$102:AN$102,LTA!J$104:AN$104)</f>
        <v>104.66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12.011002761658412</v>
      </c>
      <c r="AD55">
        <f t="shared" si="1"/>
        <v>1116.5996047294195</v>
      </c>
      <c r="AE55">
        <f>'IDT-1'!C55</f>
        <v>0</v>
      </c>
      <c r="AF55" s="24"/>
      <c r="AG55">
        <f t="shared" si="2"/>
        <v>1116.5996047294195</v>
      </c>
      <c r="AI55" s="34">
        <f>PXIL!I55</f>
        <v>0</v>
      </c>
      <c r="AJ55" s="34">
        <f>PXIL!O55</f>
        <v>0</v>
      </c>
      <c r="AK55" s="34">
        <f>RTM_IEX!I55</f>
        <v>23.99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6.0191400000000002</v>
      </c>
      <c r="E56">
        <f>GT_NG!Q56</f>
        <v>7.8053850607990736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48.433689877521353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691.13178622897419</v>
      </c>
      <c r="P56" s="36">
        <v>67.819999999999993</v>
      </c>
      <c r="Q56" s="36">
        <v>21.98</v>
      </c>
      <c r="R56" s="38">
        <v>26.3</v>
      </c>
      <c r="S56" s="38">
        <v>0</v>
      </c>
      <c r="T56" s="37">
        <f>SUMPRODUCT(LTA!J56:AN56,LTA!J$101:AN$101,LTA!J$104:AN$104)</f>
        <v>251.69</v>
      </c>
      <c r="U56" s="37">
        <f>SUMPRODUCT(LTA!J56:AN56,LTA!J$102:AN$102,LTA!J$104:AN$104)</f>
        <v>104.66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11.769245668538636</v>
      </c>
      <c r="AD56">
        <f t="shared" si="1"/>
        <v>1088.0607554987562</v>
      </c>
      <c r="AE56">
        <f>'IDT-1'!C56</f>
        <v>0</v>
      </c>
      <c r="AF56" s="24"/>
      <c r="AG56">
        <f t="shared" si="2"/>
        <v>1088.0607554987562</v>
      </c>
      <c r="AI56" s="34">
        <f>PXIL!I56</f>
        <v>0</v>
      </c>
      <c r="AJ56" s="34">
        <f>PXIL!O56</f>
        <v>0</v>
      </c>
      <c r="AK56" s="34">
        <f>RTM_IEX!I56</f>
        <v>23.99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6.0191400000000002</v>
      </c>
      <c r="E57">
        <f>GT_NG!Q57</f>
        <v>7.8053850607990736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48.433689877521353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667.14202375966147</v>
      </c>
      <c r="P57" s="36">
        <v>67.819999999999993</v>
      </c>
      <c r="Q57" s="36">
        <v>21.98</v>
      </c>
      <c r="R57" s="38">
        <v>26.3</v>
      </c>
      <c r="S57" s="38">
        <v>0</v>
      </c>
      <c r="T57" s="37">
        <f>SUMPRODUCT(LTA!J57:AN57,LTA!J$101:AN$101,LTA!J$104:AN$104)</f>
        <v>249.01</v>
      </c>
      <c r="U57" s="37">
        <f>SUMPRODUCT(LTA!J57:AN57,LTA!J$102:AN$102,LTA!J$104:AN$104)</f>
        <v>104.66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11.464579663796407</v>
      </c>
      <c r="AD57">
        <f t="shared" si="1"/>
        <v>1052.0956590341855</v>
      </c>
      <c r="AE57">
        <f>'IDT-1'!C57</f>
        <v>0</v>
      </c>
      <c r="AF57" s="24"/>
      <c r="AG57">
        <f t="shared" si="2"/>
        <v>1052.0956590341855</v>
      </c>
      <c r="AI57" s="34">
        <f>PXIL!I57</f>
        <v>0</v>
      </c>
      <c r="AJ57" s="34">
        <f>PXIL!O57</f>
        <v>0</v>
      </c>
      <c r="AK57" s="34">
        <f>RTM_IEX!I57</f>
        <v>14.39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6.0191400000000002</v>
      </c>
      <c r="E58">
        <f>GT_NG!Q58</f>
        <v>7.8053850607990736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48.433689877521353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662.34298452349606</v>
      </c>
      <c r="P58" s="36">
        <v>67.819999999999993</v>
      </c>
      <c r="Q58" s="36">
        <v>21.98</v>
      </c>
      <c r="R58" s="38">
        <v>26.3</v>
      </c>
      <c r="S58" s="38">
        <v>0</v>
      </c>
      <c r="T58" s="37">
        <f>SUMPRODUCT(LTA!J58:AN58,LTA!J$101:AN$101,LTA!J$104:AN$104)</f>
        <v>245.93</v>
      </c>
      <c r="U58" s="37">
        <f>SUMPRODUCT(LTA!J58:AN58,LTA!J$102:AN$102,LTA!J$104:AN$104)</f>
        <v>104.66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11.317839734212619</v>
      </c>
      <c r="AD58">
        <f t="shared" si="1"/>
        <v>1034.773359727604</v>
      </c>
      <c r="AE58">
        <f>'IDT-1'!C58</f>
        <v>0</v>
      </c>
      <c r="AF58" s="24"/>
      <c r="AG58">
        <f t="shared" si="2"/>
        <v>1034.773359727604</v>
      </c>
      <c r="AI58" s="34">
        <f>PXIL!I58</f>
        <v>0</v>
      </c>
      <c r="AJ58" s="34">
        <f>PXIL!O58</f>
        <v>0</v>
      </c>
      <c r="AK58" s="34">
        <f>RTM_IEX!I58</f>
        <v>4.8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6.0191400000000002</v>
      </c>
      <c r="E59">
        <f>GT_NG!Q59</f>
        <v>8.045301069217782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48.433689877521353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628.27035313689294</v>
      </c>
      <c r="P59" s="36">
        <v>67.819999999999993</v>
      </c>
      <c r="Q59" s="36">
        <v>21.98</v>
      </c>
      <c r="R59" s="38">
        <v>26.3</v>
      </c>
      <c r="S59" s="38">
        <v>0</v>
      </c>
      <c r="T59" s="37">
        <f>SUMPRODUCT(LTA!J59:AN59,LTA!J$101:AN$101,LTA!J$104:AN$104)</f>
        <v>241.67000000000002</v>
      </c>
      <c r="U59" s="37">
        <f>SUMPRODUCT(LTA!J59:AN59,LTA!J$102:AN$102,LTA!J$104:AN$104)</f>
        <v>104.66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10.95754092503587</v>
      </c>
      <c r="AD59">
        <f t="shared" si="1"/>
        <v>992.24094315859622</v>
      </c>
      <c r="AE59">
        <f>'IDT-1'!C59</f>
        <v>0</v>
      </c>
      <c r="AF59" s="24"/>
      <c r="AG59">
        <f t="shared" si="2"/>
        <v>992.24094315859622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6.0191400000000002</v>
      </c>
      <c r="E60">
        <f>GT_NG!Q60</f>
        <v>8.045301069217782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48.433689877521353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628.27087263581666</v>
      </c>
      <c r="P60" s="36">
        <v>67.819999999999993</v>
      </c>
      <c r="Q60" s="36">
        <v>21.98</v>
      </c>
      <c r="R60" s="38">
        <v>26.3</v>
      </c>
      <c r="S60" s="38">
        <v>0</v>
      </c>
      <c r="T60" s="37">
        <f>SUMPRODUCT(LTA!J60:AN60,LTA!J$101:AN$101,LTA!J$104:AN$104)</f>
        <v>235.15</v>
      </c>
      <c r="U60" s="37">
        <f>SUMPRODUCT(LTA!J60:AN60,LTA!J$102:AN$102,LTA!J$104:AN$104)</f>
        <v>104.66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10.902777288826828</v>
      </c>
      <c r="AD60">
        <f t="shared" si="1"/>
        <v>985.776226293729</v>
      </c>
      <c r="AE60">
        <f>'IDT-1'!C60</f>
        <v>0</v>
      </c>
      <c r="AF60" s="24"/>
      <c r="AG60">
        <f t="shared" si="2"/>
        <v>985.776226293729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6.0191400000000002</v>
      </c>
      <c r="E61">
        <f>GT_NG!Q61</f>
        <v>8.045301069217782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48.433689877521353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625.52166330993248</v>
      </c>
      <c r="P61" s="36">
        <v>67.819999999999993</v>
      </c>
      <c r="Q61" s="36">
        <v>9.5987056761493861</v>
      </c>
      <c r="R61" s="38">
        <v>26.3</v>
      </c>
      <c r="S61" s="38">
        <v>0</v>
      </c>
      <c r="T61" s="37">
        <f>SUMPRODUCT(LTA!J61:AN61,LTA!J$101:AN$101,LTA!J$104:AN$104)</f>
        <v>228.25</v>
      </c>
      <c r="U61" s="37">
        <f>SUMPRODUCT(LTA!J61:AN61,LTA!J$102:AN$102,LTA!J$104:AN$104)</f>
        <v>104.66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10.844788424042392</v>
      </c>
      <c r="AD61">
        <f t="shared" si="1"/>
        <v>948.80371150877875</v>
      </c>
      <c r="AE61">
        <f>'IDT-1'!C61</f>
        <v>0</v>
      </c>
      <c r="AF61" s="24"/>
      <c r="AG61">
        <f t="shared" si="2"/>
        <v>948.80371150877875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6.0191400000000002</v>
      </c>
      <c r="E62">
        <f>GT_NG!Q62</f>
        <v>8.045301069217782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48.433689877521353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625.84089639613762</v>
      </c>
      <c r="P62" s="36">
        <v>67.819999999999993</v>
      </c>
      <c r="Q62" s="36">
        <v>9.5987056761493861</v>
      </c>
      <c r="R62" s="38">
        <v>26.3</v>
      </c>
      <c r="S62" s="38">
        <v>0</v>
      </c>
      <c r="T62" s="37">
        <f>SUMPRODUCT(LTA!J62:AN62,LTA!J$101:AN$101,LTA!J$104:AN$104)</f>
        <v>218.20999999999998</v>
      </c>
      <c r="U62" s="37">
        <f>SUMPRODUCT(LTA!J62:AN62,LTA!J$102:AN$102,LTA!J$104:AN$104)</f>
        <v>104.66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10.763133981966515</v>
      </c>
      <c r="AD62">
        <f t="shared" si="1"/>
        <v>939.1645990370597</v>
      </c>
      <c r="AE62">
        <f>'IDT-1'!C62</f>
        <v>0</v>
      </c>
      <c r="AF62" s="24"/>
      <c r="AG62">
        <f t="shared" si="2"/>
        <v>939.1645990370597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6.0191400000000002</v>
      </c>
      <c r="E63">
        <f>GT_NG!Q63</f>
        <v>8.045301069217782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46.81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626.3324777112017</v>
      </c>
      <c r="P63" s="36">
        <v>67.819999999999993</v>
      </c>
      <c r="Q63" s="36">
        <v>9.5987056761493861</v>
      </c>
      <c r="R63" s="38">
        <v>26.3</v>
      </c>
      <c r="S63" s="38">
        <v>0</v>
      </c>
      <c r="T63" s="37">
        <f>SUMPRODUCT(LTA!J63:AN63,LTA!J$101:AN$101,LTA!J$104:AN$104)</f>
        <v>209.35</v>
      </c>
      <c r="U63" s="37">
        <f>SUMPRODUCT(LTA!J63:AN63,LTA!J$102:AN$102,LTA!J$104:AN$104)</f>
        <v>104.66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10.890979213164101</v>
      </c>
      <c r="AD63">
        <f t="shared" si="1"/>
        <v>904.04464524340472</v>
      </c>
      <c r="AE63">
        <f>'IDT-1'!C63</f>
        <v>0</v>
      </c>
      <c r="AF63" s="24"/>
      <c r="AG63">
        <f t="shared" si="2"/>
        <v>904.04464524340472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6.0191400000000002</v>
      </c>
      <c r="E64">
        <f>GT_NG!Q64</f>
        <v>8.045301069217782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46.81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626.33251436064438</v>
      </c>
      <c r="P64" s="36">
        <v>67.819999999999993</v>
      </c>
      <c r="Q64" s="36">
        <v>9.5987056761493861</v>
      </c>
      <c r="R64" s="38">
        <v>26.3</v>
      </c>
      <c r="S64" s="38">
        <v>0</v>
      </c>
      <c r="T64" s="37">
        <f>SUMPRODUCT(LTA!J64:AN64,LTA!J$101:AN$101,LTA!J$104:AN$104)</f>
        <v>194.93</v>
      </c>
      <c r="U64" s="37">
        <f>SUMPRODUCT(LTA!J64:AN64,LTA!J$102:AN$102,LTA!J$104:AN$104)</f>
        <v>104.66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10.727495732394976</v>
      </c>
      <c r="AD64">
        <f t="shared" si="1"/>
        <v>894.78816537361672</v>
      </c>
      <c r="AE64">
        <f>'IDT-1'!C64</f>
        <v>0</v>
      </c>
      <c r="AF64" s="24"/>
      <c r="AG64">
        <f t="shared" si="2"/>
        <v>894.78816537361672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6.0191400000000002</v>
      </c>
      <c r="E65">
        <f>GT_NG!Q65</f>
        <v>8.045301069217782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46.81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626.24014735240917</v>
      </c>
      <c r="P65" s="36">
        <v>67.819999999999993</v>
      </c>
      <c r="Q65" s="36">
        <v>9.5987056761493861</v>
      </c>
      <c r="R65" s="38">
        <v>26.3</v>
      </c>
      <c r="S65" s="38">
        <v>0</v>
      </c>
      <c r="T65" s="37">
        <f>SUMPRODUCT(LTA!J65:AN65,LTA!J$101:AN$101,LTA!J$104:AN$104)</f>
        <v>180.88</v>
      </c>
      <c r="U65" s="37">
        <f>SUMPRODUCT(LTA!J65:AN65,LTA!J$102:AN$102,LTA!J$104:AN$104)</f>
        <v>104.66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-150</v>
      </c>
      <c r="AC65">
        <f t="shared" si="0"/>
        <v>10.69341142677469</v>
      </c>
      <c r="AD65">
        <f t="shared" si="1"/>
        <v>870.67988267100168</v>
      </c>
      <c r="AE65">
        <f>'IDT-1'!C65</f>
        <v>0</v>
      </c>
      <c r="AF65" s="24"/>
      <c r="AG65">
        <f t="shared" si="2"/>
        <v>870.67988267100168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6.0191400000000002</v>
      </c>
      <c r="E66">
        <f>GT_NG!Q66</f>
        <v>8.045301069217782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46.81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626.24029668649712</v>
      </c>
      <c r="P66" s="36">
        <v>67.819999999999993</v>
      </c>
      <c r="Q66" s="36">
        <v>21.98</v>
      </c>
      <c r="R66" s="38">
        <v>24.899999999999995</v>
      </c>
      <c r="S66" s="38">
        <v>0</v>
      </c>
      <c r="T66" s="37">
        <f>SUMPRODUCT(LTA!J66:AN66,LTA!J$101:AN$101,LTA!J$104:AN$104)</f>
        <v>162.13999999999999</v>
      </c>
      <c r="U66" s="37">
        <f>SUMPRODUCT(LTA!J66:AN66,LTA!J$102:AN$102,LTA!J$104:AN$104)</f>
        <v>104.66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-150</v>
      </c>
      <c r="AC66">
        <f t="shared" si="0"/>
        <v>10.628239553501373</v>
      </c>
      <c r="AD66">
        <f t="shared" si="1"/>
        <v>862.98649820221362</v>
      </c>
      <c r="AE66">
        <f>'IDT-1'!C66</f>
        <v>0</v>
      </c>
      <c r="AF66" s="24"/>
      <c r="AG66">
        <f t="shared" si="2"/>
        <v>862.98649820221362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6.0191400000000002</v>
      </c>
      <c r="E67">
        <f>GT_NG!Q67</f>
        <v>8.045301069217782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627.90996954368381</v>
      </c>
      <c r="P67" s="36">
        <v>67.819999999999993</v>
      </c>
      <c r="Q67" s="36">
        <v>21.98</v>
      </c>
      <c r="R67" s="38">
        <v>16.297217005292815</v>
      </c>
      <c r="S67" s="38">
        <v>0</v>
      </c>
      <c r="T67" s="37">
        <f>SUMPRODUCT(LTA!J67:AN67,LTA!J$101:AN$101,LTA!J$104:AN$104)</f>
        <v>143.43</v>
      </c>
      <c r="U67" s="37">
        <f>SUMPRODUCT(LTA!J67:AN67,LTA!J$102:AN$102,LTA!J$104:AN$104)</f>
        <v>104.66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-150</v>
      </c>
      <c r="AC67">
        <f t="shared" si="0"/>
        <v>10.287508377922643</v>
      </c>
      <c r="AD67">
        <f t="shared" si="1"/>
        <v>848.87411924027197</v>
      </c>
      <c r="AE67">
        <f>'IDT-1'!C67</f>
        <v>0</v>
      </c>
      <c r="AF67" s="24"/>
      <c r="AG67">
        <f t="shared" si="2"/>
        <v>848.87411924027197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-32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6.0191400000000002</v>
      </c>
      <c r="E68">
        <f>GT_NG!Q68</f>
        <v>8.045301069217782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664.4006237285015</v>
      </c>
      <c r="P68" s="36">
        <v>67.819999999999993</v>
      </c>
      <c r="Q68" s="36">
        <v>21.98</v>
      </c>
      <c r="R68" s="38">
        <v>7.410000000000001</v>
      </c>
      <c r="S68" s="38">
        <v>0</v>
      </c>
      <c r="T68" s="37">
        <f>SUMPRODUCT(LTA!J68:AN68,LTA!J$101:AN$101,LTA!J$104:AN$104)</f>
        <v>122.82</v>
      </c>
      <c r="U68" s="37">
        <f>SUMPRODUCT(LTA!J68:AN68,LTA!J$102:AN$102,LTA!J$104:AN$104)</f>
        <v>104.66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10.45637830065421</v>
      </c>
      <c r="AD68">
        <f t="shared" ref="AD68:AD98" si="4">SUM(B68:AB68,AI68:AT68)-AC68</f>
        <v>842.69868649706518</v>
      </c>
      <c r="AE68">
        <f>'IDT-1'!C68</f>
        <v>0</v>
      </c>
      <c r="AF68" s="24"/>
      <c r="AG68">
        <f t="shared" ref="AG68:AG98" si="5">SUM(AD68:AF68)</f>
        <v>842.69868649706518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6.0191400000000002</v>
      </c>
      <c r="E69">
        <f>GT_NG!Q69</f>
        <v>8.045301069217782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682.14470717355084</v>
      </c>
      <c r="P69" s="36">
        <v>67.819999999999993</v>
      </c>
      <c r="Q69" s="36">
        <v>21.98</v>
      </c>
      <c r="R69" s="38">
        <v>2.71</v>
      </c>
      <c r="S69" s="38">
        <v>0</v>
      </c>
      <c r="T69" s="37">
        <f>SUMPRODUCT(LTA!J69:AN69,LTA!J$101:AN$101,LTA!J$104:AN$104)</f>
        <v>100.95</v>
      </c>
      <c r="U69" s="37">
        <f>SUMPRODUCT(LTA!J69:AN69,LTA!J$102:AN$102,LTA!J$104:AN$104)</f>
        <v>104.66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10.297529024343733</v>
      </c>
      <c r="AD69">
        <f t="shared" si="4"/>
        <v>844.03161921842502</v>
      </c>
      <c r="AE69">
        <f>'IDT-1'!C69</f>
        <v>0</v>
      </c>
      <c r="AF69" s="24"/>
      <c r="AG69">
        <f t="shared" si="5"/>
        <v>844.03161921842502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6.0191400000000002</v>
      </c>
      <c r="E70">
        <f>GT_NG!Q70</f>
        <v>8.045301069217782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761.39764725445661</v>
      </c>
      <c r="P70" s="36">
        <v>67.819999999999993</v>
      </c>
      <c r="Q70" s="36">
        <v>21.98</v>
      </c>
      <c r="R70" s="38">
        <v>0.48</v>
      </c>
      <c r="S70" s="38">
        <v>0</v>
      </c>
      <c r="T70" s="37">
        <f>SUMPRODUCT(LTA!J70:AN70,LTA!J$101:AN$101,LTA!J$104:AN$104)</f>
        <v>77.03</v>
      </c>
      <c r="U70" s="37">
        <f>SUMPRODUCT(LTA!J70:AN70,LTA!J$102:AN$102,LTA!J$104:AN$104)</f>
        <v>104.66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11.065284241394458</v>
      </c>
      <c r="AD70">
        <f t="shared" si="4"/>
        <v>864.36680408227994</v>
      </c>
      <c r="AE70">
        <f>'IDT-1'!C70</f>
        <v>0</v>
      </c>
      <c r="AF70" s="24"/>
      <c r="AG70">
        <f t="shared" si="5"/>
        <v>864.36680408227994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6.0191400000000002</v>
      </c>
      <c r="E71">
        <f>GT_NG!Q71</f>
        <v>8.045301069217782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772.68734376700036</v>
      </c>
      <c r="P71" s="36">
        <v>67.819999999999993</v>
      </c>
      <c r="Q71" s="36">
        <v>21.98</v>
      </c>
      <c r="R71" s="38">
        <v>0</v>
      </c>
      <c r="S71" s="38">
        <v>0</v>
      </c>
      <c r="T71" s="37">
        <f>SUMPRODUCT(LTA!J71:AN71,LTA!J$101:AN$101,LTA!J$104:AN$104)</f>
        <v>57.21</v>
      </c>
      <c r="U71" s="37">
        <f>SUMPRODUCT(LTA!J71:AN71,LTA!J$102:AN$102,LTA!J$104:AN$104)</f>
        <v>104.66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10.735462960353154</v>
      </c>
      <c r="AD71">
        <f t="shared" si="4"/>
        <v>885.68632187586502</v>
      </c>
      <c r="AE71">
        <f>'IDT-1'!C71</f>
        <v>0</v>
      </c>
      <c r="AF71" s="24"/>
      <c r="AG71">
        <f t="shared" si="5"/>
        <v>885.68632187586502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6.0191400000000002</v>
      </c>
      <c r="E72">
        <f>GT_NG!Q72</f>
        <v>8.2874897344648222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784.9646694564467</v>
      </c>
      <c r="P72" s="36">
        <v>67.819999999999993</v>
      </c>
      <c r="Q72" s="36">
        <v>21.98</v>
      </c>
      <c r="R72" s="38">
        <v>0</v>
      </c>
      <c r="S72" s="38">
        <v>0</v>
      </c>
      <c r="T72" s="37">
        <f>SUMPRODUCT(LTA!J72:AN72,LTA!J$101:AN$101,LTA!J$104:AN$104)</f>
        <v>38.049999999999997</v>
      </c>
      <c r="U72" s="37">
        <f>SUMPRODUCT(LTA!J72:AN72,LTA!J$102:AN$102,LTA!J$104:AN$104)</f>
        <v>104.66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10.510259726434798</v>
      </c>
      <c r="AD72">
        <f t="shared" si="4"/>
        <v>899.27103946447676</v>
      </c>
      <c r="AE72">
        <f>'IDT-1'!C72</f>
        <v>0</v>
      </c>
      <c r="AF72" s="24"/>
      <c r="AG72">
        <f t="shared" si="5"/>
        <v>899.27103946447676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6.0191400000000002</v>
      </c>
      <c r="E73">
        <f>GT_NG!Q73</f>
        <v>8.2874897344648222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811.67262024859633</v>
      </c>
      <c r="P73" s="36">
        <v>67.819999999999993</v>
      </c>
      <c r="Q73" s="36">
        <v>21.98</v>
      </c>
      <c r="R73" s="38">
        <v>0</v>
      </c>
      <c r="S73" s="38">
        <v>0</v>
      </c>
      <c r="T73" s="37">
        <f>SUMPRODUCT(LTA!J73:AN73,LTA!J$101:AN$101,LTA!J$104:AN$104)</f>
        <v>22.61</v>
      </c>
      <c r="U73" s="37">
        <f>SUMPRODUCT(LTA!J73:AN73,LTA!J$102:AN$102,LTA!J$104:AN$104)</f>
        <v>104.66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10.579497039914187</v>
      </c>
      <c r="AD73">
        <f t="shared" si="4"/>
        <v>913.469752943147</v>
      </c>
      <c r="AE73">
        <f>'IDT-1'!C73</f>
        <v>0</v>
      </c>
      <c r="AF73" s="24"/>
      <c r="AG73">
        <f t="shared" si="5"/>
        <v>913.469752943147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-17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6.0191400000000002</v>
      </c>
      <c r="E74">
        <f>GT_NG!Q74</f>
        <v>8.2874897344648222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821.18097649559081</v>
      </c>
      <c r="P74" s="36">
        <v>67.819999999999993</v>
      </c>
      <c r="Q74" s="36">
        <v>21.98</v>
      </c>
      <c r="R74" s="38">
        <v>0</v>
      </c>
      <c r="S74" s="38">
        <v>0</v>
      </c>
      <c r="T74" s="37">
        <f>SUMPRODUCT(LTA!J74:AN74,LTA!J$101:AN$101,LTA!J$104:AN$104)</f>
        <v>11.42</v>
      </c>
      <c r="U74" s="37">
        <f>SUMPRODUCT(LTA!J74:AN74,LTA!J$102:AN$102,LTA!J$104:AN$104)</f>
        <v>104.66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10.421361551065827</v>
      </c>
      <c r="AD74">
        <f t="shared" si="4"/>
        <v>928.94624467898973</v>
      </c>
      <c r="AE74">
        <f>'IDT-1'!C74</f>
        <v>0</v>
      </c>
      <c r="AF74" s="24"/>
      <c r="AG74">
        <f t="shared" si="5"/>
        <v>928.94624467898973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6.0191400000000002</v>
      </c>
      <c r="E75">
        <f>GT_NG!Q75</f>
        <v>8.3559813851628792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820.05446663633143</v>
      </c>
      <c r="P75" s="36">
        <v>67.819999999999993</v>
      </c>
      <c r="Q75" s="36">
        <v>21.98</v>
      </c>
      <c r="R75" s="38">
        <v>0</v>
      </c>
      <c r="S75" s="38">
        <v>0</v>
      </c>
      <c r="T75" s="37">
        <f>SUMPRODUCT(LTA!J75:AN75,LTA!J$101:AN$101,LTA!J$104:AN$104)</f>
        <v>9.31</v>
      </c>
      <c r="U75" s="37">
        <f>SUMPRODUCT(LTA!J75:AN75,LTA!J$102:AN$102,LTA!J$104:AN$104)</f>
        <v>104.66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9.02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10.513713986738356</v>
      </c>
      <c r="AD75">
        <f t="shared" si="4"/>
        <v>929.8058740347559</v>
      </c>
      <c r="AE75">
        <f>'IDT-1'!C75</f>
        <v>0</v>
      </c>
      <c r="AF75" s="24"/>
      <c r="AG75">
        <f t="shared" si="5"/>
        <v>929.8058740347559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</v>
      </c>
      <c r="AM75" s="34">
        <f>RTM_PXI!I75</f>
        <v>0</v>
      </c>
      <c r="AN75" s="34">
        <f>RTM_PXI!O75</f>
        <v>0</v>
      </c>
      <c r="AO75" s="148">
        <f>GDAM_IEX!I75</f>
        <v>0.1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6.0191400000000002</v>
      </c>
      <c r="E76">
        <f>GT_NG!Q76</f>
        <v>8.3559813851628792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815.31636245577329</v>
      </c>
      <c r="P76" s="36">
        <v>67.819999999999993</v>
      </c>
      <c r="Q76" s="36">
        <v>21.98</v>
      </c>
      <c r="R76" s="38">
        <v>0</v>
      </c>
      <c r="S76" s="38">
        <v>0</v>
      </c>
      <c r="T76" s="37">
        <f>SUMPRODUCT(LTA!J76:AN76,LTA!J$101:AN$101,LTA!J$104:AN$104)</f>
        <v>9</v>
      </c>
      <c r="U76" s="37">
        <f>SUMPRODUCT(LTA!J76:AN76,LTA!J$102:AN$102,LTA!J$104:AN$104)</f>
        <v>104.66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12.23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10.456086122997224</v>
      </c>
      <c r="AD76">
        <f t="shared" si="4"/>
        <v>933.04539771793895</v>
      </c>
      <c r="AE76">
        <f>'IDT-1'!C76</f>
        <v>0</v>
      </c>
      <c r="AF76" s="24"/>
      <c r="AG76">
        <f t="shared" si="5"/>
        <v>933.04539771793895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0.12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6.0191400000000002</v>
      </c>
      <c r="E77">
        <f>GT_NG!Q77</f>
        <v>8.3559813851628792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808.00006174747341</v>
      </c>
      <c r="P77" s="36">
        <v>67.819999999999993</v>
      </c>
      <c r="Q77" s="36">
        <v>21.98</v>
      </c>
      <c r="R77" s="38">
        <v>0</v>
      </c>
      <c r="S77" s="38">
        <v>0</v>
      </c>
      <c r="T77" s="37">
        <f>SUMPRODUCT(LTA!J77:AN77,LTA!J$101:AN$101,LTA!J$104:AN$104)</f>
        <v>9</v>
      </c>
      <c r="U77" s="37">
        <f>SUMPRODUCT(LTA!J77:AN77,LTA!J$102:AN$102,LTA!J$104:AN$104)</f>
        <v>104.66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23.04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10.486441197047503</v>
      </c>
      <c r="AD77">
        <f t="shared" si="4"/>
        <v>936.62874193558878</v>
      </c>
      <c r="AE77">
        <f>'IDT-1'!C77</f>
        <v>0</v>
      </c>
      <c r="AF77" s="24"/>
      <c r="AG77">
        <f t="shared" si="5"/>
        <v>936.62874193558878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0.24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6.0191400000000002</v>
      </c>
      <c r="E78">
        <f>GT_NG!Q78</f>
        <v>8.3559813851628792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800.28072093995252</v>
      </c>
      <c r="P78" s="36">
        <v>67.819999999999993</v>
      </c>
      <c r="Q78" s="36">
        <v>21.98</v>
      </c>
      <c r="R78" s="38">
        <v>0</v>
      </c>
      <c r="S78" s="38">
        <v>0</v>
      </c>
      <c r="T78" s="37">
        <f>SUMPRODUCT(LTA!J78:AN78,LTA!J$101:AN$101,LTA!J$104:AN$104)</f>
        <v>9</v>
      </c>
      <c r="U78" s="37">
        <f>SUMPRODUCT(LTA!J78:AN78,LTA!J$102:AN$102,LTA!J$104:AN$104)</f>
        <v>104.66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13.25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10.508029888762112</v>
      </c>
      <c r="AD78">
        <f t="shared" si="4"/>
        <v>899.00781243635322</v>
      </c>
      <c r="AE78">
        <f>'IDT-1'!C78</f>
        <v>0</v>
      </c>
      <c r="AF78" s="24"/>
      <c r="AG78">
        <f t="shared" si="5"/>
        <v>899.00781243635322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-20</v>
      </c>
      <c r="AM78" s="34">
        <f>RTM_PXI!I78</f>
        <v>0</v>
      </c>
      <c r="AN78" s="34">
        <f>RTM_PXI!O78</f>
        <v>0</v>
      </c>
      <c r="AO78" s="148">
        <f>GDAM_IEX!I78</f>
        <v>0.15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6.0191400000000002</v>
      </c>
      <c r="E79">
        <f>GT_NG!Q79</f>
        <v>8.3559813851628792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779.60880012725272</v>
      </c>
      <c r="P79" s="36">
        <v>67.819999999999993</v>
      </c>
      <c r="Q79" s="36">
        <v>21.98</v>
      </c>
      <c r="R79" s="38">
        <v>0</v>
      </c>
      <c r="S79" s="38">
        <v>0</v>
      </c>
      <c r="T79" s="37">
        <f>SUMPRODUCT(LTA!J79:AN79,LTA!J$101:AN$101,LTA!J$104:AN$104)</f>
        <v>9</v>
      </c>
      <c r="U79" s="37">
        <f>SUMPRODUCT(LTA!J79:AN79,LTA!J$102:AN$102,LTA!J$104:AN$104)</f>
        <v>104.66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22.73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10.511148488909214</v>
      </c>
      <c r="AD79">
        <f t="shared" si="4"/>
        <v>877.28277302350648</v>
      </c>
      <c r="AE79">
        <f>'IDT-1'!C79</f>
        <v>0</v>
      </c>
      <c r="AF79" s="24"/>
      <c r="AG79">
        <f t="shared" si="5"/>
        <v>877.28277302350648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-31</v>
      </c>
      <c r="AM79" s="34">
        <f>RTM_PXI!I79</f>
        <v>0</v>
      </c>
      <c r="AN79" s="34">
        <f>RTM_PXI!O79</f>
        <v>0</v>
      </c>
      <c r="AO79" s="148">
        <f>GDAM_IEX!I79</f>
        <v>0.62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6.0191400000000002</v>
      </c>
      <c r="E80">
        <f>GT_NG!Q80</f>
        <v>8.3559813851628792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759.50094705057552</v>
      </c>
      <c r="P80" s="36">
        <v>67.819999999999993</v>
      </c>
      <c r="Q80" s="36">
        <v>21.98</v>
      </c>
      <c r="R80" s="38">
        <v>0</v>
      </c>
      <c r="S80" s="38">
        <v>0</v>
      </c>
      <c r="T80" s="37">
        <f>SUMPRODUCT(LTA!J80:AN80,LTA!J$101:AN$101,LTA!J$104:AN$104)</f>
        <v>9</v>
      </c>
      <c r="U80" s="37">
        <f>SUMPRODUCT(LTA!J80:AN80,LTA!J$102:AN$102,LTA!J$104:AN$104)</f>
        <v>104.66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38.75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10.582573469414458</v>
      </c>
      <c r="AD80">
        <f t="shared" si="4"/>
        <v>873.66349496632404</v>
      </c>
      <c r="AE80">
        <f>'IDT-1'!C80</f>
        <v>0</v>
      </c>
      <c r="AF80" s="24"/>
      <c r="AG80">
        <f t="shared" si="5"/>
        <v>873.66349496632404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-37</v>
      </c>
      <c r="AM80" s="34">
        <f>RTM_PXI!I80</f>
        <v>0</v>
      </c>
      <c r="AN80" s="34">
        <f>RTM_PXI!O80</f>
        <v>0</v>
      </c>
      <c r="AO80" s="148">
        <f>GDAM_IEX!I80</f>
        <v>7.16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6.0191400000000002</v>
      </c>
      <c r="E81">
        <f>GT_NG!Q81</f>
        <v>8.3559813851628792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750.53461146999393</v>
      </c>
      <c r="P81" s="36">
        <v>67.819999999999993</v>
      </c>
      <c r="Q81" s="36">
        <v>21.98</v>
      </c>
      <c r="R81" s="38">
        <v>0</v>
      </c>
      <c r="S81" s="38">
        <v>0</v>
      </c>
      <c r="T81" s="37">
        <f>SUMPRODUCT(LTA!J81:AN81,LTA!J$101:AN$101,LTA!J$104:AN$104)</f>
        <v>9</v>
      </c>
      <c r="U81" s="37">
        <f>SUMPRODUCT(LTA!J81:AN81,LTA!J$102:AN$102,LTA!J$104:AN$104)</f>
        <v>104.66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7.1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10.236044884664237</v>
      </c>
      <c r="AD81">
        <f t="shared" si="4"/>
        <v>862.88368797049247</v>
      </c>
      <c r="AE81">
        <f>'IDT-1'!C81</f>
        <v>0</v>
      </c>
      <c r="AF81" s="24"/>
      <c r="AG81">
        <f t="shared" si="5"/>
        <v>862.88368797049247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-22</v>
      </c>
      <c r="AM81" s="34">
        <f>RTM_PXI!I81</f>
        <v>0</v>
      </c>
      <c r="AN81" s="34">
        <f>RTM_PXI!O81</f>
        <v>0</v>
      </c>
      <c r="AO81" s="148">
        <f>GDAM_IEX!I81</f>
        <v>21.65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5.5991999999999997</v>
      </c>
      <c r="E82">
        <f>GT_NG!Q82</f>
        <v>8.3559813851628792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748.99443628480878</v>
      </c>
      <c r="P82" s="36">
        <v>67.819999999999993</v>
      </c>
      <c r="Q82" s="36">
        <v>21.98</v>
      </c>
      <c r="R82" s="38">
        <v>0</v>
      </c>
      <c r="S82" s="38">
        <v>0</v>
      </c>
      <c r="T82" s="37">
        <f>SUMPRODUCT(LTA!J82:AN82,LTA!J$101:AN$101,LTA!J$104:AN$104)</f>
        <v>9</v>
      </c>
      <c r="U82" s="37">
        <f>SUMPRODUCT(LTA!J82:AN82,LTA!J$102:AN$102,LTA!J$104:AN$104)</f>
        <v>104.66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10.016364128484236</v>
      </c>
      <c r="AD82">
        <f t="shared" si="4"/>
        <v>846.99325354148743</v>
      </c>
      <c r="AE82">
        <f>'IDT-1'!C82</f>
        <v>0</v>
      </c>
      <c r="AF82" s="24"/>
      <c r="AG82">
        <f t="shared" si="5"/>
        <v>846.99325354148743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-17</v>
      </c>
      <c r="AM82" s="34">
        <f>RTM_PXI!I82</f>
        <v>0</v>
      </c>
      <c r="AN82" s="34">
        <f>RTM_PXI!O82</f>
        <v>0</v>
      </c>
      <c r="AO82" s="148">
        <f>GDAM_IEX!I82</f>
        <v>9.6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5.5991999999999997</v>
      </c>
      <c r="E83">
        <f>GT_NG!Q83</f>
        <v>8.1136747326955536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755.74559025280882</v>
      </c>
      <c r="P83" s="36">
        <v>67.819999999999993</v>
      </c>
      <c r="Q83" s="36">
        <v>21.98</v>
      </c>
      <c r="R83" s="38">
        <v>0</v>
      </c>
      <c r="S83" s="38">
        <v>0</v>
      </c>
      <c r="T83" s="37">
        <f>SUMPRODUCT(LTA!J83:AN83,LTA!J$101:AN$101,LTA!J$104:AN$104)</f>
        <v>9</v>
      </c>
      <c r="U83" s="37">
        <f>SUMPRODUCT(LTA!J83:AN83,LTA!J$102:AN$102,LTA!J$104:AN$104)</f>
        <v>104.66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9.3129193011182529</v>
      </c>
      <c r="AD83">
        <f t="shared" si="4"/>
        <v>918.60554568438613</v>
      </c>
      <c r="AE83">
        <f>'IDT-1'!C83</f>
        <v>-50</v>
      </c>
      <c r="AF83" s="24"/>
      <c r="AG83">
        <f t="shared" si="5"/>
        <v>868.60554568438613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5.5991999999999997</v>
      </c>
      <c r="E84">
        <f>GT_NG!Q84</f>
        <v>8.1136747326955536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723.04221503624751</v>
      </c>
      <c r="P84" s="36">
        <v>67.819999999999993</v>
      </c>
      <c r="Q84" s="36">
        <v>21.98</v>
      </c>
      <c r="R84" s="38">
        <v>0</v>
      </c>
      <c r="S84" s="38">
        <v>0</v>
      </c>
      <c r="T84" s="37">
        <f>SUMPRODUCT(LTA!J84:AN84,LTA!J$101:AN$101,LTA!J$104:AN$104)</f>
        <v>9</v>
      </c>
      <c r="U84" s="37">
        <f>SUMPRODUCT(LTA!J84:AN84,LTA!J$102:AN$102,LTA!J$104:AN$104)</f>
        <v>104.66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-70</v>
      </c>
      <c r="AA84" s="75">
        <f>STOA!I84</f>
        <v>0</v>
      </c>
      <c r="AB84" s="75">
        <f>-STOA!O84</f>
        <v>-50</v>
      </c>
      <c r="AC84">
        <f t="shared" si="3"/>
        <v>9.2923456810458092</v>
      </c>
      <c r="AD84">
        <f t="shared" si="4"/>
        <v>855.92274408789729</v>
      </c>
      <c r="AE84">
        <f>'IDT-1'!C84</f>
        <v>-14</v>
      </c>
      <c r="AF84" s="24"/>
      <c r="AG84">
        <f t="shared" si="5"/>
        <v>841.92274408789729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5.5991999999999997</v>
      </c>
      <c r="E85">
        <f>GT_NG!Q85</f>
        <v>8.1136747326955536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637.7214841799597</v>
      </c>
      <c r="P85" s="36">
        <v>67.819999999999993</v>
      </c>
      <c r="Q85" s="36">
        <v>21.98</v>
      </c>
      <c r="R85" s="38">
        <v>0</v>
      </c>
      <c r="S85" s="38">
        <v>0</v>
      </c>
      <c r="T85" s="37">
        <f>SUMPRODUCT(LTA!J85:AN85,LTA!J$101:AN$101,LTA!J$104:AN$104)</f>
        <v>9</v>
      </c>
      <c r="U85" s="37">
        <f>SUMPRODUCT(LTA!J85:AN85,LTA!J$102:AN$102,LTA!J$104:AN$104)</f>
        <v>104.66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-28</v>
      </c>
      <c r="AA85" s="75">
        <f>STOA!I85</f>
        <v>0</v>
      </c>
      <c r="AB85" s="75">
        <f>-STOA!O85</f>
        <v>-50</v>
      </c>
      <c r="AC85">
        <f t="shared" si="3"/>
        <v>8.2198629174076512</v>
      </c>
      <c r="AD85">
        <f t="shared" si="4"/>
        <v>813.67449599524764</v>
      </c>
      <c r="AE85">
        <f>'IDT-1'!C85</f>
        <v>0</v>
      </c>
      <c r="AF85" s="24"/>
      <c r="AG85">
        <f t="shared" si="5"/>
        <v>813.67449599524764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5.5991999999999997</v>
      </c>
      <c r="E86">
        <f>GT_NG!Q86</f>
        <v>8.1136747326955536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630.16894577245137</v>
      </c>
      <c r="P86" s="36">
        <v>67.819999999999993</v>
      </c>
      <c r="Q86" s="36">
        <v>21.98</v>
      </c>
      <c r="R86" s="38">
        <v>0</v>
      </c>
      <c r="S86" s="38">
        <v>0</v>
      </c>
      <c r="T86" s="37">
        <f>SUMPRODUCT(LTA!J86:AN86,LTA!J$101:AN$101,LTA!J$104:AN$104)</f>
        <v>9</v>
      </c>
      <c r="U86" s="37">
        <f>SUMPRODUCT(LTA!J86:AN86,LTA!J$102:AN$102,LTA!J$104:AN$104)</f>
        <v>104.66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</v>
      </c>
      <c r="AA86" s="75">
        <f>STOA!I86</f>
        <v>0</v>
      </c>
      <c r="AB86" s="75">
        <f>-STOA!O86</f>
        <v>-50</v>
      </c>
      <c r="AC86">
        <f t="shared" si="3"/>
        <v>7.936171493937465</v>
      </c>
      <c r="AD86">
        <f t="shared" si="4"/>
        <v>832.40564901120956</v>
      </c>
      <c r="AE86">
        <f>'IDT-1'!C86</f>
        <v>-7</v>
      </c>
      <c r="AF86" s="24"/>
      <c r="AG86">
        <f t="shared" si="5"/>
        <v>825.40564901120956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5.5991999999999997</v>
      </c>
      <c r="E87">
        <f>GT_NG!Q87</f>
        <v>8.1136747326955536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46.81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630.1689057704582</v>
      </c>
      <c r="P87" s="36">
        <v>67.819999999999993</v>
      </c>
      <c r="Q87" s="36">
        <v>21.98</v>
      </c>
      <c r="R87" s="38">
        <v>0</v>
      </c>
      <c r="S87" s="38">
        <v>0</v>
      </c>
      <c r="T87" s="37">
        <f>SUMPRODUCT(LTA!J87:AN87,LTA!J$101:AN$101,LTA!J$104:AN$104)</f>
        <v>9</v>
      </c>
      <c r="U87" s="37">
        <f>SUMPRODUCT(LTA!J87:AN87,LTA!J$102:AN$102,LTA!J$104:AN$104)</f>
        <v>104.66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</v>
      </c>
      <c r="AA87" s="75">
        <f>STOA!I87</f>
        <v>0</v>
      </c>
      <c r="AB87" s="75">
        <f>-STOA!O87</f>
        <v>-50</v>
      </c>
      <c r="AC87">
        <f t="shared" si="3"/>
        <v>7.9513751579207215</v>
      </c>
      <c r="AD87">
        <f t="shared" si="4"/>
        <v>834.20040534523298</v>
      </c>
      <c r="AE87">
        <f>'IDT-1'!C87</f>
        <v>-17</v>
      </c>
      <c r="AF87" s="24"/>
      <c r="AG87">
        <f t="shared" si="5"/>
        <v>817.20040534523298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5.5991999999999997</v>
      </c>
      <c r="E88">
        <f>GT_NG!Q88</f>
        <v>8.1136747326955536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46.81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625.10879510680809</v>
      </c>
      <c r="P88" s="36">
        <v>67.819999999999993</v>
      </c>
      <c r="Q88" s="36">
        <v>9.5987056761493861</v>
      </c>
      <c r="R88" s="38">
        <v>0</v>
      </c>
      <c r="S88" s="38">
        <v>0</v>
      </c>
      <c r="T88" s="37">
        <f>SUMPRODUCT(LTA!J88:AN88,LTA!J$101:AN$101,LTA!J$104:AN$104)</f>
        <v>9</v>
      </c>
      <c r="U88" s="37">
        <f>SUMPRODUCT(LTA!J88:AN88,LTA!J$102:AN$102,LTA!J$104:AN$104)</f>
        <v>104.66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</v>
      </c>
      <c r="AA88" s="75">
        <f>STOA!I88</f>
        <v>0</v>
      </c>
      <c r="AB88" s="75">
        <f>-STOA!O88</f>
        <v>-50</v>
      </c>
      <c r="AC88">
        <f t="shared" si="3"/>
        <v>7.8472231446501617</v>
      </c>
      <c r="AD88">
        <f t="shared" si="4"/>
        <v>811.86315237100291</v>
      </c>
      <c r="AE88">
        <f>'IDT-1'!C88</f>
        <v>-22</v>
      </c>
      <c r="AF88" s="24"/>
      <c r="AG88">
        <f t="shared" si="5"/>
        <v>789.86315237100291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5.5991999999999997</v>
      </c>
      <c r="E89">
        <f>GT_NG!Q89</f>
        <v>8.1136747326955536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46.81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625.10879510680809</v>
      </c>
      <c r="P89" s="36">
        <v>67.819999999999993</v>
      </c>
      <c r="Q89" s="36">
        <v>9.5987056761493861</v>
      </c>
      <c r="R89" s="38">
        <v>0</v>
      </c>
      <c r="S89" s="38">
        <v>0</v>
      </c>
      <c r="T89" s="37">
        <f>SUMPRODUCT(LTA!J89:AN89,LTA!J$101:AN$101,LTA!J$104:AN$104)</f>
        <v>9</v>
      </c>
      <c r="U89" s="37">
        <f>SUMPRODUCT(LTA!J89:AN89,LTA!J$102:AN$102,LTA!J$104:AN$104)</f>
        <v>104.66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-22</v>
      </c>
      <c r="AA89" s="75">
        <f>STOA!I89</f>
        <v>0</v>
      </c>
      <c r="AB89" s="75">
        <f>-STOA!O89</f>
        <v>-50</v>
      </c>
      <c r="AC89">
        <f t="shared" si="3"/>
        <v>7.974290510523498</v>
      </c>
      <c r="AD89">
        <f t="shared" si="4"/>
        <v>796.73608500512955</v>
      </c>
      <c r="AE89">
        <f>'IDT-1'!C89</f>
        <v>0</v>
      </c>
      <c r="AF89" s="24"/>
      <c r="AG89">
        <f t="shared" si="5"/>
        <v>796.73608500512955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5.5991999999999997</v>
      </c>
      <c r="E90">
        <f>GT_NG!Q90</f>
        <v>8.1136747326955536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46.81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625.10879510680809</v>
      </c>
      <c r="P90" s="36">
        <v>67.819999999999993</v>
      </c>
      <c r="Q90" s="36">
        <v>9.5987056761493861</v>
      </c>
      <c r="R90" s="38">
        <v>0</v>
      </c>
      <c r="S90" s="38">
        <v>0</v>
      </c>
      <c r="T90" s="37">
        <f>SUMPRODUCT(LTA!J90:AN90,LTA!J$101:AN$101,LTA!J$104:AN$104)</f>
        <v>9</v>
      </c>
      <c r="U90" s="37">
        <f>SUMPRODUCT(LTA!J90:AN90,LTA!J$102:AN$102,LTA!J$104:AN$104)</f>
        <v>104.66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7.9997039836981649</v>
      </c>
      <c r="AD90">
        <f t="shared" si="4"/>
        <v>793.71067153195486</v>
      </c>
      <c r="AE90">
        <f>'IDT-1'!C90</f>
        <v>0</v>
      </c>
      <c r="AF90" s="24"/>
      <c r="AG90">
        <f t="shared" si="5"/>
        <v>793.71067153195486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5.5991999999999997</v>
      </c>
      <c r="E91">
        <f>GT_NG!Q91</f>
        <v>7.8736537348002322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46.81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625.10876993792237</v>
      </c>
      <c r="P91" s="36">
        <v>67.819999999999993</v>
      </c>
      <c r="Q91" s="36">
        <v>9.5987056761493861</v>
      </c>
      <c r="R91" s="38">
        <v>0</v>
      </c>
      <c r="S91" s="38">
        <v>0</v>
      </c>
      <c r="T91" s="37">
        <f>SUMPRODUCT(LTA!J91:AN91,LTA!J$101:AN$101,LTA!J$104:AN$104)</f>
        <v>9</v>
      </c>
      <c r="U91" s="37">
        <f>SUMPRODUCT(LTA!J91:AN91,LTA!J$102:AN$102,LTA!J$104:AN$104)</f>
        <v>50.22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7.5445424631824007</v>
      </c>
      <c r="AD91">
        <f t="shared" si="4"/>
        <v>738.99578688568965</v>
      </c>
      <c r="AE91">
        <f>'IDT-1'!C91</f>
        <v>0</v>
      </c>
      <c r="AF91" s="24"/>
      <c r="AG91">
        <f t="shared" si="5"/>
        <v>738.99578688568965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5.5991999999999997</v>
      </c>
      <c r="E92">
        <f>GT_NG!Q92</f>
        <v>7.8736537348002322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46.81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621.63090625695838</v>
      </c>
      <c r="P92" s="36">
        <v>67.819999999999993</v>
      </c>
      <c r="Q92" s="36">
        <v>9.5987056761493861</v>
      </c>
      <c r="R92" s="38">
        <v>0</v>
      </c>
      <c r="S92" s="38">
        <v>0</v>
      </c>
      <c r="T92" s="37">
        <f>SUMPRODUCT(LTA!J92:AN92,LTA!J$101:AN$101,LTA!J$104:AN$104)</f>
        <v>9</v>
      </c>
      <c r="U92" s="37">
        <f>SUMPRODUCT(LTA!J92:AN92,LTA!J$102:AN$102,LTA!J$104:AN$104)</f>
        <v>50.22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7.5153284082623033</v>
      </c>
      <c r="AD92">
        <f t="shared" si="4"/>
        <v>735.54713725964575</v>
      </c>
      <c r="AE92">
        <f>'IDT-1'!C92</f>
        <v>0</v>
      </c>
      <c r="AF92" s="24"/>
      <c r="AG92">
        <f t="shared" si="5"/>
        <v>735.54713725964575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5.5991999999999997</v>
      </c>
      <c r="E93">
        <f>GT_NG!Q93</f>
        <v>7.8736537348002322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48.433689877521353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620.71084416090457</v>
      </c>
      <c r="P93" s="36">
        <v>59.49</v>
      </c>
      <c r="Q93" s="36">
        <v>9.5987056761493861</v>
      </c>
      <c r="R93" s="38">
        <v>0</v>
      </c>
      <c r="S93" s="38">
        <v>0</v>
      </c>
      <c r="T93" s="37">
        <f>SUMPRODUCT(LTA!J93:AN93,LTA!J$101:AN$101,LTA!J$104:AN$104)</f>
        <v>9</v>
      </c>
      <c r="U93" s="37">
        <f>SUMPRODUCT(LTA!J93:AN93,LTA!J$102:AN$102,LTA!J$104:AN$104)</f>
        <v>50.2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7.4510988816266304</v>
      </c>
      <c r="AD93">
        <f t="shared" si="4"/>
        <v>727.96499456774893</v>
      </c>
      <c r="AE93">
        <f>'IDT-1'!C93</f>
        <v>-20</v>
      </c>
      <c r="AF93" s="24"/>
      <c r="AG93">
        <f t="shared" si="5"/>
        <v>707.96499456774893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5.5991999999999997</v>
      </c>
      <c r="E94">
        <f>GT_NG!Q94</f>
        <v>7.8736537348002322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48.433689877521353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620.71104240643524</v>
      </c>
      <c r="P94" s="36">
        <v>48.93203239875389</v>
      </c>
      <c r="Q94" s="36">
        <v>9.5987056761493861</v>
      </c>
      <c r="R94" s="38">
        <v>0</v>
      </c>
      <c r="S94" s="38">
        <v>0</v>
      </c>
      <c r="T94" s="37">
        <f>SUMPRODUCT(LTA!J94:AN94,LTA!J$101:AN$101,LTA!J$104:AN$104)</f>
        <v>9</v>
      </c>
      <c r="U94" s="37">
        <f>SUMPRODUCT(LTA!J94:AN94,LTA!J$102:AN$102,LTA!J$104:AN$104)</f>
        <v>50.2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-15</v>
      </c>
      <c r="AA94" s="75">
        <f>STOA!I94</f>
        <v>0</v>
      </c>
      <c r="AB94" s="75">
        <f>-STOA!O94</f>
        <v>-75.489999999999995</v>
      </c>
      <c r="AC94">
        <f t="shared" si="3"/>
        <v>7.4894809849119568</v>
      </c>
      <c r="AD94">
        <f t="shared" si="4"/>
        <v>702.36884310874814</v>
      </c>
      <c r="AE94">
        <f>'IDT-1'!C94</f>
        <v>-27</v>
      </c>
      <c r="AF94" s="24"/>
      <c r="AG94">
        <f t="shared" si="5"/>
        <v>675.36884310874814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5.5991999999999997</v>
      </c>
      <c r="E95">
        <f>GT_NG!Q95</f>
        <v>7.8736537348002322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48.433689877521353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625.95495183372987</v>
      </c>
      <c r="P95" s="36">
        <v>42.219999999999992</v>
      </c>
      <c r="Q95" s="36">
        <v>9.5987056761493861</v>
      </c>
      <c r="R95" s="38">
        <v>0</v>
      </c>
      <c r="S95" s="38">
        <v>0</v>
      </c>
      <c r="T95" s="37">
        <f>SUMPRODUCT(LTA!J95:AN95,LTA!J$101:AN$101,LTA!J$104:AN$104)</f>
        <v>9</v>
      </c>
      <c r="U95" s="37">
        <f>SUMPRODUCT(LTA!J95:AN95,LTA!J$102:AN$102,LTA!J$104:AN$104)</f>
        <v>50.2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-55</v>
      </c>
      <c r="AA95" s="75">
        <f>STOA!I95</f>
        <v>0</v>
      </c>
      <c r="AB95" s="75">
        <f>-STOA!O95</f>
        <v>-75.489999999999995</v>
      </c>
      <c r="AC95">
        <f t="shared" si="3"/>
        <v>7.8159950609472615</v>
      </c>
      <c r="AD95">
        <f>SUM(B95:AB95,AI95:AT95)-AC95</f>
        <v>660.57420606125368</v>
      </c>
      <c r="AE95">
        <f>'IDT-1'!C95</f>
        <v>0</v>
      </c>
      <c r="AF95" s="24"/>
      <c r="AG95">
        <f t="shared" si="5"/>
        <v>660.57420606125368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5.5991999999999997</v>
      </c>
      <c r="E96">
        <f>GT_NG!Q96</f>
        <v>7.8736537348002322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48.433689877521353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625.95576815157904</v>
      </c>
      <c r="P96" s="36">
        <v>42.219999999999992</v>
      </c>
      <c r="Q96" s="36">
        <v>9.5982640144665456</v>
      </c>
      <c r="R96" s="38">
        <v>0</v>
      </c>
      <c r="S96" s="38">
        <v>0</v>
      </c>
      <c r="T96" s="37">
        <f>SUMPRODUCT(LTA!J96:AN96,LTA!J$101:AN$101,LTA!J$104:AN$104)</f>
        <v>9</v>
      </c>
      <c r="U96" s="37">
        <f>SUMPRODUCT(LTA!J96:AN96,LTA!J$102:AN$102,LTA!J$104:AN$104)</f>
        <v>50.2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-90</v>
      </c>
      <c r="AA96" s="75">
        <f>STOA!I96</f>
        <v>0</v>
      </c>
      <c r="AB96" s="75">
        <f>-STOA!O96</f>
        <v>-75.489999999999995</v>
      </c>
      <c r="AC96">
        <f t="shared" si="3"/>
        <v>8.1124887284301757</v>
      </c>
      <c r="AD96">
        <f t="shared" si="4"/>
        <v>625.27808704993697</v>
      </c>
      <c r="AE96">
        <f>'IDT-1'!C96</f>
        <v>0</v>
      </c>
      <c r="AF96" s="24"/>
      <c r="AG96">
        <f t="shared" si="5"/>
        <v>625.27808704993697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5.5991999999999997</v>
      </c>
      <c r="E97">
        <f>GT_NG!Q97</f>
        <v>7.8736537348002322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48.433689877521353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622.01379228302187</v>
      </c>
      <c r="P97" s="36">
        <v>34.999999999999993</v>
      </c>
      <c r="Q97" s="36">
        <v>9.59</v>
      </c>
      <c r="R97" s="38">
        <v>0</v>
      </c>
      <c r="S97" s="38">
        <v>0</v>
      </c>
      <c r="T97" s="37">
        <f>SUMPRODUCT(LTA!J97:AN97,LTA!J$101:AN$101,LTA!J$104:AN$104)</f>
        <v>9</v>
      </c>
      <c r="U97" s="37">
        <f>SUMPRODUCT(LTA!J97:AN97,LTA!J$102:AN$102,LTA!J$104:AN$104)</f>
        <v>50.2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-110</v>
      </c>
      <c r="AA97" s="75">
        <f>STOA!I97</f>
        <v>0</v>
      </c>
      <c r="AB97" s="75">
        <f>-STOA!O97</f>
        <v>-75.489999999999995</v>
      </c>
      <c r="AC97">
        <f t="shared" si="3"/>
        <v>8.188081867910558</v>
      </c>
      <c r="AD97">
        <f t="shared" si="4"/>
        <v>594.03225402743294</v>
      </c>
      <c r="AE97">
        <f>'IDT-1'!C97</f>
        <v>0</v>
      </c>
      <c r="AF97" s="24"/>
      <c r="AG97">
        <f t="shared" si="5"/>
        <v>594.03225402743294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5.5991999999999997</v>
      </c>
      <c r="E98">
        <f>GT_NG!Q98</f>
        <v>7.8736537348002322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48.433689877521353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620.03494419630863</v>
      </c>
      <c r="P98" s="36">
        <v>33.58</v>
      </c>
      <c r="Q98" s="36">
        <v>9.59</v>
      </c>
      <c r="R98" s="38">
        <v>0</v>
      </c>
      <c r="S98" s="38">
        <v>0</v>
      </c>
      <c r="T98" s="37">
        <f>SUMPRODUCT(LTA!J98:AN98,LTA!J$101:AN$101,LTA!J$104:AN$104)</f>
        <v>9</v>
      </c>
      <c r="U98" s="37">
        <f>SUMPRODUCT(LTA!J98:AN98,LTA!J$102:AN$102,LTA!J$104:AN$104)</f>
        <v>50.2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-131.35</v>
      </c>
      <c r="AA98" s="75">
        <f>STOA!I98</f>
        <v>0</v>
      </c>
      <c r="AB98" s="75">
        <f>-STOA!O98</f>
        <v>-75.489999999999995</v>
      </c>
      <c r="AC98">
        <f t="shared" si="3"/>
        <v>8.3403907614085497</v>
      </c>
      <c r="AD98">
        <f t="shared" si="4"/>
        <v>569.13109704722172</v>
      </c>
      <c r="AE98">
        <f>'IDT-1'!C98</f>
        <v>0</v>
      </c>
      <c r="AF98" s="24"/>
      <c r="AG98">
        <f t="shared" si="5"/>
        <v>569.13109704722172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0.13763533499999991</v>
      </c>
      <c r="E99">
        <f t="shared" si="6"/>
        <v>0.19225938988674551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1.1428775538364526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16.434313431561833</v>
      </c>
      <c r="P99" s="36">
        <f t="shared" si="6"/>
        <v>1.3671405080996883</v>
      </c>
      <c r="Q99" s="36">
        <f t="shared" si="6"/>
        <v>0.40084395170136899</v>
      </c>
      <c r="R99" s="38">
        <f t="shared" si="6"/>
        <v>0.22651613906285303</v>
      </c>
      <c r="S99" s="38">
        <f t="shared" si="6"/>
        <v>0</v>
      </c>
      <c r="T99" s="37">
        <f t="shared" si="6"/>
        <v>1.9384524999999999</v>
      </c>
      <c r="U99" s="37">
        <f t="shared" si="6"/>
        <v>2.0945649999999989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5.2269999999999997E-2</v>
      </c>
      <c r="Z99" s="34">
        <f t="shared" si="6"/>
        <v>-1.9788450000000002</v>
      </c>
      <c r="AA99" s="75">
        <f t="shared" si="6"/>
        <v>0.14393</v>
      </c>
      <c r="AB99" s="75">
        <f t="shared" si="6"/>
        <v>-2.6539199999999998</v>
      </c>
      <c r="AC99">
        <f t="shared" si="6"/>
        <v>0.24904614922637916</v>
      </c>
      <c r="AD99">
        <f t="shared" si="6"/>
        <v>18.869362659922572</v>
      </c>
      <c r="AE99">
        <f t="shared" si="6"/>
        <v>-4.8000000000000001E-2</v>
      </c>
      <c r="AG99">
        <f t="shared" si="6"/>
        <v>18.821362659922571</v>
      </c>
      <c r="AI99">
        <f t="shared" si="6"/>
        <v>0</v>
      </c>
      <c r="AJ99">
        <f t="shared" si="6"/>
        <v>0</v>
      </c>
      <c r="AK99">
        <f t="shared" si="6"/>
        <v>2.0389999999999998E-2</v>
      </c>
      <c r="AL99">
        <f t="shared" si="6"/>
        <v>-0.61</v>
      </c>
      <c r="AM99">
        <f t="shared" si="6"/>
        <v>0</v>
      </c>
      <c r="AN99">
        <f t="shared" si="6"/>
        <v>0</v>
      </c>
      <c r="AO99">
        <f t="shared" si="6"/>
        <v>0.20998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45303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7.2215999999999996</v>
      </c>
      <c r="E3">
        <f>GT_NG!T3</f>
        <v>10.587844682048397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58.524458532646051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498.1623570850258</v>
      </c>
      <c r="P3" s="36">
        <v>19.190000000000001</v>
      </c>
      <c r="Q3" s="36">
        <v>7.6799999999999979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267.57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1.47</v>
      </c>
      <c r="AB3" s="75">
        <f>-STOA!P3</f>
        <v>0</v>
      </c>
      <c r="AC3">
        <f>SUMIF(B3:AB3,"&gt;0")*$AC$2-SUMIF(B3:AB3,"&lt;0")*($AC$2/(1-$AC$2))+SUMIF(AI3:AR3,"&gt;0")*$AC$2-SUMIF(AI3:AR3,"&lt;0")*($AC$2/(1-$AC$2))</f>
        <v>7.6841435264127691</v>
      </c>
      <c r="AD3">
        <f>SUM(B3:AB3,AI3:AT3)-AC3</f>
        <v>818.72211677330756</v>
      </c>
      <c r="AE3">
        <f>'IDT-1'!F3</f>
        <v>0</v>
      </c>
      <c r="AF3" s="24"/>
      <c r="AG3">
        <f>SUM(AD3:AF3)</f>
        <v>818.72211677330756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-44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7.2215999999999996</v>
      </c>
      <c r="E4">
        <f>GT_NG!T4</f>
        <v>10.587844682048397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58.524458532646051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496.8597375198645</v>
      </c>
      <c r="P4" s="36">
        <v>19.190000000000001</v>
      </c>
      <c r="Q4" s="36">
        <v>7.6799999999999979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223.99999999999997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1.47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7.2479154179911909</v>
      </c>
      <c r="AD4">
        <f t="shared" ref="AD4:AD67" si="1">SUM(B4:AB4,AI4:AT4)-AC4</f>
        <v>781.28572531656778</v>
      </c>
      <c r="AE4">
        <f>'IDT-1'!F4</f>
        <v>0</v>
      </c>
      <c r="AF4" s="24"/>
      <c r="AG4">
        <f t="shared" ref="AG4:AG67" si="2">SUM(AD4:AF4)</f>
        <v>781.28572531656778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-37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7.2215999999999996</v>
      </c>
      <c r="E5">
        <f>GT_NG!T5</f>
        <v>10.587844682048397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58.524458532646051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472.98031799136254</v>
      </c>
      <c r="P5" s="36">
        <v>19.190000000000001</v>
      </c>
      <c r="Q5" s="36">
        <v>7.6799999999999979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223.89999999999998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</v>
      </c>
      <c r="AA5" s="75">
        <f>STOA!J5</f>
        <v>1.47</v>
      </c>
      <c r="AB5" s="75">
        <f>-STOA!P5</f>
        <v>0</v>
      </c>
      <c r="AC5">
        <f t="shared" si="0"/>
        <v>7.0464882939517741</v>
      </c>
      <c r="AD5">
        <f t="shared" si="1"/>
        <v>757.50773291210521</v>
      </c>
      <c r="AE5">
        <f>'IDT-1'!F5</f>
        <v>0</v>
      </c>
      <c r="AF5" s="24"/>
      <c r="AG5">
        <f t="shared" si="2"/>
        <v>757.50773291210521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-32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7.2215999999999996</v>
      </c>
      <c r="E6">
        <f>GT_NG!T6</f>
        <v>10.587844682048397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58.524458532646051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472.98031799136254</v>
      </c>
      <c r="P6" s="36">
        <v>19.190000000000001</v>
      </c>
      <c r="Q6" s="36">
        <v>7.6799999999999979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223.67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-32</v>
      </c>
      <c r="AA6" s="75">
        <f>STOA!J6</f>
        <v>1.47</v>
      </c>
      <c r="AB6" s="75">
        <f>-STOA!P6</f>
        <v>0</v>
      </c>
      <c r="AC6">
        <f t="shared" si="0"/>
        <v>7.2648063947988897</v>
      </c>
      <c r="AD6">
        <f t="shared" si="1"/>
        <v>731.05941481125808</v>
      </c>
      <c r="AE6">
        <f>'IDT-1'!F6</f>
        <v>0</v>
      </c>
      <c r="AF6" s="24"/>
      <c r="AG6">
        <f t="shared" si="2"/>
        <v>731.05941481125808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-31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7.2215999999999996</v>
      </c>
      <c r="E7">
        <f>GT_NG!T7</f>
        <v>10.587844682048397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58.524458532646051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474.94116570992094</v>
      </c>
      <c r="P7" s="36">
        <v>19.190000000000001</v>
      </c>
      <c r="Q7" s="36">
        <v>7.6799999999999979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229.59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-55</v>
      </c>
      <c r="AA7" s="75">
        <f>STOA!J7</f>
        <v>1.47</v>
      </c>
      <c r="AB7" s="75">
        <f>-STOA!P7</f>
        <v>0</v>
      </c>
      <c r="AC7">
        <f t="shared" si="0"/>
        <v>7.52584214330723</v>
      </c>
      <c r="AD7">
        <f t="shared" si="1"/>
        <v>715.67922678130822</v>
      </c>
      <c r="AE7">
        <f>'IDT-1'!F7</f>
        <v>0</v>
      </c>
      <c r="AF7" s="24"/>
      <c r="AG7">
        <f t="shared" si="2"/>
        <v>715.67922678130822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-31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7.2215999999999996</v>
      </c>
      <c r="E8">
        <f>GT_NG!T8</f>
        <v>10.587844682048397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58.524458532646051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474.94020763244606</v>
      </c>
      <c r="P8" s="36">
        <v>19.190000000000001</v>
      </c>
      <c r="Q8" s="36">
        <v>7.6799999999999979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229.43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-75</v>
      </c>
      <c r="AA8" s="75">
        <f>STOA!J8</f>
        <v>1.47</v>
      </c>
      <c r="AB8" s="75">
        <f>-STOA!P8</f>
        <v>0</v>
      </c>
      <c r="AC8">
        <f t="shared" si="0"/>
        <v>7.6939132499542202</v>
      </c>
      <c r="AD8">
        <f t="shared" si="1"/>
        <v>695.35019759718625</v>
      </c>
      <c r="AE8">
        <f>'IDT-1'!F8</f>
        <v>0</v>
      </c>
      <c r="AF8" s="24"/>
      <c r="AG8">
        <f t="shared" si="2"/>
        <v>695.35019759718625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-31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7.2215999999999996</v>
      </c>
      <c r="E9">
        <f>GT_NG!T9</f>
        <v>10.587844682048397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58.524458532646051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481.43947274144097</v>
      </c>
      <c r="P9" s="36">
        <v>19.190000000000001</v>
      </c>
      <c r="Q9" s="36">
        <v>7.6799999999999979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229.31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-86</v>
      </c>
      <c r="AA9" s="75">
        <f>STOA!J9</f>
        <v>1.47</v>
      </c>
      <c r="AB9" s="75">
        <f>-STOA!P9</f>
        <v>0</v>
      </c>
      <c r="AC9">
        <f t="shared" si="0"/>
        <v>8.0016338086164502</v>
      </c>
      <c r="AD9">
        <f t="shared" si="1"/>
        <v>671.42174214751901</v>
      </c>
      <c r="AE9">
        <f>'IDT-1'!F9</f>
        <v>0</v>
      </c>
      <c r="AF9" s="24"/>
      <c r="AG9">
        <f t="shared" si="2"/>
        <v>671.42174214751901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7.2215999999999996</v>
      </c>
      <c r="E10">
        <f>GT_NG!T10</f>
        <v>10.587844682048397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58.524458532646051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482.50863387985908</v>
      </c>
      <c r="P10" s="36">
        <v>19.190000000000001</v>
      </c>
      <c r="Q10" s="36">
        <v>7.6799999999999979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229.15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-98</v>
      </c>
      <c r="AA10" s="75">
        <f>STOA!J10</f>
        <v>1.47</v>
      </c>
      <c r="AB10" s="75">
        <f>-STOA!P10</f>
        <v>0</v>
      </c>
      <c r="AC10">
        <f t="shared" si="0"/>
        <v>8.1109246548778309</v>
      </c>
      <c r="AD10">
        <f t="shared" si="1"/>
        <v>660.22161243967571</v>
      </c>
      <c r="AE10">
        <f>'IDT-1'!F10</f>
        <v>0</v>
      </c>
      <c r="AF10" s="24"/>
      <c r="AG10">
        <f t="shared" si="2"/>
        <v>660.22161243967571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7.2215999999999996</v>
      </c>
      <c r="E11">
        <f>GT_NG!T11</f>
        <v>10.587844682048397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58.524458532646051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476.00701960611502</v>
      </c>
      <c r="P11" s="36">
        <v>19.190000000000001</v>
      </c>
      <c r="Q11" s="36">
        <v>7.6799999999999979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228.94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-108</v>
      </c>
      <c r="AA11" s="75">
        <f>STOA!J11</f>
        <v>1.55</v>
      </c>
      <c r="AB11" s="75">
        <f>-STOA!P11</f>
        <v>0</v>
      </c>
      <c r="AC11">
        <f t="shared" si="0"/>
        <v>7.9874498331792685</v>
      </c>
      <c r="AD11">
        <f t="shared" si="1"/>
        <v>661.7134729876301</v>
      </c>
      <c r="AE11">
        <f>'IDT-1'!F11</f>
        <v>0</v>
      </c>
      <c r="AF11" s="24"/>
      <c r="AG11">
        <f t="shared" si="2"/>
        <v>661.7134729876301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-32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7.2215999999999996</v>
      </c>
      <c r="E12">
        <f>GT_NG!T12</f>
        <v>10.587844682048397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58.524458532646051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476.00701960611502</v>
      </c>
      <c r="P12" s="36">
        <v>19.190000000000001</v>
      </c>
      <c r="Q12" s="36">
        <v>7.6799999999999979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228.77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-119</v>
      </c>
      <c r="AA12" s="75">
        <f>STOA!J12</f>
        <v>1.55</v>
      </c>
      <c r="AB12" s="75">
        <f>-STOA!P12</f>
        <v>0</v>
      </c>
      <c r="AC12">
        <f t="shared" si="0"/>
        <v>8.0792045681530471</v>
      </c>
      <c r="AD12">
        <f t="shared" si="1"/>
        <v>650.45171825265641</v>
      </c>
      <c r="AE12">
        <f>'IDT-1'!F12</f>
        <v>0</v>
      </c>
      <c r="AF12" s="24"/>
      <c r="AG12">
        <f t="shared" si="2"/>
        <v>650.45171825265641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-32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7.2215999999999996</v>
      </c>
      <c r="E13">
        <f>GT_NG!T13</f>
        <v>10.587844682048397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58.524458532646051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473.93304600454087</v>
      </c>
      <c r="P13" s="36">
        <v>19.190000000000001</v>
      </c>
      <c r="Q13" s="36">
        <v>7.6799999999999979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228.61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-128</v>
      </c>
      <c r="AA13" s="75">
        <f>STOA!J13</f>
        <v>1.55</v>
      </c>
      <c r="AB13" s="75">
        <f>-STOA!P13</f>
        <v>0</v>
      </c>
      <c r="AC13">
        <f t="shared" si="0"/>
        <v>8.2383335021224955</v>
      </c>
      <c r="AD13">
        <f t="shared" si="1"/>
        <v>627.05861571711284</v>
      </c>
      <c r="AE13">
        <f>'IDT-1'!F13</f>
        <v>0</v>
      </c>
      <c r="AF13" s="24"/>
      <c r="AG13">
        <f t="shared" si="2"/>
        <v>627.05861571711284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-44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7.2215999999999996</v>
      </c>
      <c r="E14">
        <f>GT_NG!T14</f>
        <v>10.587844682048397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58.524458532646051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472.86388486612276</v>
      </c>
      <c r="P14" s="36">
        <v>19.190000000000001</v>
      </c>
      <c r="Q14" s="36">
        <v>7.6799999999999979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228.44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-136</v>
      </c>
      <c r="AA14" s="75">
        <f>STOA!J14</f>
        <v>1.55</v>
      </c>
      <c r="AB14" s="75">
        <f>-STOA!P14</f>
        <v>0</v>
      </c>
      <c r="AC14">
        <f t="shared" si="0"/>
        <v>8.2872226526340054</v>
      </c>
      <c r="AD14">
        <f t="shared" si="1"/>
        <v>618.77056542818309</v>
      </c>
      <c r="AE14">
        <f>'IDT-1'!F14</f>
        <v>0</v>
      </c>
      <c r="AF14" s="24"/>
      <c r="AG14">
        <f t="shared" si="2"/>
        <v>618.77056542818309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-43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7.2215999999999996</v>
      </c>
      <c r="E15">
        <f>GT_NG!T15</f>
        <v>10.587844682048397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58.524458532646051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472.86656865983457</v>
      </c>
      <c r="P15" s="36">
        <v>19.190000000000001</v>
      </c>
      <c r="Q15" s="36">
        <v>7.6799999999999979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228.15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-142</v>
      </c>
      <c r="AA15" s="75">
        <f>STOA!J15</f>
        <v>1.55</v>
      </c>
      <c r="AB15" s="75">
        <f>-STOA!P15</f>
        <v>0</v>
      </c>
      <c r="AC15">
        <f t="shared" si="0"/>
        <v>8.394934246924743</v>
      </c>
      <c r="AD15">
        <f t="shared" si="1"/>
        <v>605.37553762760422</v>
      </c>
      <c r="AE15">
        <f>'IDT-1'!F15</f>
        <v>0</v>
      </c>
      <c r="AF15" s="24"/>
      <c r="AG15">
        <f t="shared" si="2"/>
        <v>605.37553762760422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7.2215999999999996</v>
      </c>
      <c r="E16">
        <f>GT_NG!T16</f>
        <v>10.587844682048397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58.524458532646051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472.86656865983457</v>
      </c>
      <c r="P16" s="36">
        <v>19.190000000000001</v>
      </c>
      <c r="Q16" s="36">
        <v>7.6799999999999979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228.15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-146</v>
      </c>
      <c r="AA16" s="75">
        <f>STOA!J16</f>
        <v>1.55</v>
      </c>
      <c r="AB16" s="75">
        <f>-STOA!P16</f>
        <v>0</v>
      </c>
      <c r="AC16">
        <f t="shared" si="0"/>
        <v>8.4288188778243001</v>
      </c>
      <c r="AD16">
        <f t="shared" si="1"/>
        <v>601.34165299670474</v>
      </c>
      <c r="AE16">
        <f>'IDT-1'!F16</f>
        <v>0</v>
      </c>
      <c r="AF16" s="24"/>
      <c r="AG16">
        <f t="shared" si="2"/>
        <v>601.34165299670474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7.2215999999999996</v>
      </c>
      <c r="E17">
        <f>GT_NG!T17</f>
        <v>10.587844682048397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58.524458532646051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474.94054226140872</v>
      </c>
      <c r="P17" s="36">
        <v>19.190000000000001</v>
      </c>
      <c r="Q17" s="36">
        <v>7.6799999999999979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228.15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-149</v>
      </c>
      <c r="AA17" s="75">
        <f>STOA!J17</f>
        <v>1.55</v>
      </c>
      <c r="AB17" s="75">
        <f>-STOA!P17</f>
        <v>0</v>
      </c>
      <c r="AC17">
        <f t="shared" si="0"/>
        <v>8.4716537292521892</v>
      </c>
      <c r="AD17">
        <f t="shared" si="1"/>
        <v>600.37279174685091</v>
      </c>
      <c r="AE17">
        <f>'IDT-1'!F17</f>
        <v>0</v>
      </c>
      <c r="AF17" s="24"/>
      <c r="AG17">
        <f t="shared" si="2"/>
        <v>600.37279174685091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7.2215999999999996</v>
      </c>
      <c r="E18">
        <f>GT_NG!T18</f>
        <v>10.587844682048397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58.524458532646051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474.94054226140872</v>
      </c>
      <c r="P18" s="36">
        <v>19.190000000000001</v>
      </c>
      <c r="Q18" s="36">
        <v>7.6799999999999979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228.15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-149</v>
      </c>
      <c r="AA18" s="75">
        <f>STOA!J18</f>
        <v>1.55</v>
      </c>
      <c r="AB18" s="75">
        <f>-STOA!P18</f>
        <v>0</v>
      </c>
      <c r="AC18">
        <f t="shared" si="0"/>
        <v>8.4716537292521892</v>
      </c>
      <c r="AD18">
        <f t="shared" si="1"/>
        <v>600.37279174685091</v>
      </c>
      <c r="AE18">
        <f>'IDT-1'!F18</f>
        <v>0</v>
      </c>
      <c r="AF18" s="24"/>
      <c r="AG18">
        <f t="shared" si="2"/>
        <v>600.37279174685091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7.2215999999999996</v>
      </c>
      <c r="E19">
        <f>GT_NG!T19</f>
        <v>10.587844682048397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58.524458532646051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471.06965669351962</v>
      </c>
      <c r="P19" s="36">
        <v>19.190000000000001</v>
      </c>
      <c r="Q19" s="36">
        <v>7.6799999999999979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228.15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-144</v>
      </c>
      <c r="AA19" s="75">
        <f>STOA!J19</f>
        <v>1.47</v>
      </c>
      <c r="AB19" s="75">
        <f>-STOA!P19</f>
        <v>0</v>
      </c>
      <c r="AC19">
        <f t="shared" si="0"/>
        <v>8.3368123977832536</v>
      </c>
      <c r="AD19">
        <f t="shared" si="1"/>
        <v>608.55674751043091</v>
      </c>
      <c r="AE19">
        <f>'IDT-1'!F19</f>
        <v>0</v>
      </c>
      <c r="AF19" s="24"/>
      <c r="AG19">
        <f t="shared" si="2"/>
        <v>608.55674751043091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-43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7.2215999999999996</v>
      </c>
      <c r="E20">
        <f>GT_NG!T20</f>
        <v>10.587844682048397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58.524458532646051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474.81145026015321</v>
      </c>
      <c r="P20" s="36">
        <v>19.190000000000001</v>
      </c>
      <c r="Q20" s="36">
        <v>7.6799999999999979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228.15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-135</v>
      </c>
      <c r="AA20" s="75">
        <f>STOA!J20</f>
        <v>1.47</v>
      </c>
      <c r="AB20" s="75">
        <f>-STOA!P20</f>
        <v>0</v>
      </c>
      <c r="AC20">
        <f t="shared" si="0"/>
        <v>8.2920030442189745</v>
      </c>
      <c r="AD20">
        <f t="shared" si="1"/>
        <v>621.34335043062867</v>
      </c>
      <c r="AE20">
        <f>'IDT-1'!F20</f>
        <v>0</v>
      </c>
      <c r="AF20" s="24"/>
      <c r="AG20">
        <f t="shared" si="2"/>
        <v>621.34335043062867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-43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7.2215999999999996</v>
      </c>
      <c r="E21">
        <f>GT_NG!T21</f>
        <v>10.587844682048397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58.524458532646051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476.70881220297315</v>
      </c>
      <c r="P21" s="36">
        <v>19.190000000000001</v>
      </c>
      <c r="Q21" s="36">
        <v>7.6799999999999979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228.15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-127</v>
      </c>
      <c r="AA21" s="75">
        <f>STOA!J21</f>
        <v>1.47</v>
      </c>
      <c r="AB21" s="75">
        <f>-STOA!P21</f>
        <v>0</v>
      </c>
      <c r="AC21">
        <f t="shared" si="0"/>
        <v>8.1893446763902151</v>
      </c>
      <c r="AD21">
        <f t="shared" si="1"/>
        <v>637.34337074127745</v>
      </c>
      <c r="AE21">
        <f>'IDT-1'!F21</f>
        <v>0</v>
      </c>
      <c r="AF21" s="24"/>
      <c r="AG21">
        <f t="shared" si="2"/>
        <v>637.34337074127745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7.2215999999999996</v>
      </c>
      <c r="E22">
        <f>GT_NG!T22</f>
        <v>10.587844682048397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58.524458532646051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477.45069760297315</v>
      </c>
      <c r="P22" s="36">
        <v>19.190000000000001</v>
      </c>
      <c r="Q22" s="36">
        <v>7.6799999999999979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224.01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-110</v>
      </c>
      <c r="AA22" s="75">
        <f>STOA!J22</f>
        <v>1.47</v>
      </c>
      <c r="AB22" s="75">
        <f>-STOA!P22</f>
        <v>0</v>
      </c>
      <c r="AC22">
        <f t="shared" si="0"/>
        <v>8.0252619901519893</v>
      </c>
      <c r="AD22">
        <f t="shared" si="1"/>
        <v>650.10933882751567</v>
      </c>
      <c r="AE22">
        <f>'IDT-1'!F22</f>
        <v>0</v>
      </c>
      <c r="AF22" s="24"/>
      <c r="AG22">
        <f t="shared" si="2"/>
        <v>650.10933882751567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-38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7.2215999999999996</v>
      </c>
      <c r="E23">
        <f>GT_NG!T23</f>
        <v>10.587844682048397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58.524458532646051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483.95035060297312</v>
      </c>
      <c r="P23" s="36">
        <v>19.190000000000001</v>
      </c>
      <c r="Q23" s="36">
        <v>7.6799999999999979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223.96999999999997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-79</v>
      </c>
      <c r="AA23" s="75">
        <f>STOA!J23</f>
        <v>1.47</v>
      </c>
      <c r="AB23" s="75">
        <f>-STOA!P23</f>
        <v>0</v>
      </c>
      <c r="AC23">
        <f t="shared" si="0"/>
        <v>7.8169171858804276</v>
      </c>
      <c r="AD23">
        <f t="shared" si="1"/>
        <v>687.77733663178708</v>
      </c>
      <c r="AE23">
        <f>'IDT-1'!F23</f>
        <v>0</v>
      </c>
      <c r="AF23" s="24"/>
      <c r="AG23">
        <f t="shared" si="2"/>
        <v>687.77733663178708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-38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7.2215999999999996</v>
      </c>
      <c r="E24">
        <f>GT_NG!T24</f>
        <v>10.587844682048397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58.524458532646051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493.38214740781058</v>
      </c>
      <c r="P24" s="36">
        <v>19.190000000000001</v>
      </c>
      <c r="Q24" s="36">
        <v>7.6799999999999979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223.96999999999997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-50</v>
      </c>
      <c r="AA24" s="75">
        <f>STOA!J24</f>
        <v>1.47</v>
      </c>
      <c r="AB24" s="75">
        <f>-STOA!P24</f>
        <v>0</v>
      </c>
      <c r="AC24">
        <f t="shared" si="0"/>
        <v>7.6420095472943901</v>
      </c>
      <c r="AD24">
        <f t="shared" si="1"/>
        <v>727.38404107521058</v>
      </c>
      <c r="AE24">
        <f>'IDT-1'!F24</f>
        <v>0</v>
      </c>
      <c r="AF24" s="24"/>
      <c r="AG24">
        <f t="shared" si="2"/>
        <v>727.38404107521058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-37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7.2215999999999996</v>
      </c>
      <c r="E25">
        <f>GT_NG!T25</f>
        <v>10.267805442964679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58.524458532646051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491.78279110611697</v>
      </c>
      <c r="P25" s="36">
        <v>19.190000000000001</v>
      </c>
      <c r="Q25" s="36">
        <v>7.6799999999999979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267.45000000000005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-12</v>
      </c>
      <c r="AA25" s="75">
        <f>STOA!J25</f>
        <v>1.47</v>
      </c>
      <c r="AB25" s="75">
        <f>-STOA!P25</f>
        <v>0</v>
      </c>
      <c r="AC25">
        <f t="shared" si="0"/>
        <v>7.9995897824767512</v>
      </c>
      <c r="AD25">
        <f t="shared" si="1"/>
        <v>767.58706529925109</v>
      </c>
      <c r="AE25">
        <f>'IDT-1'!F25</f>
        <v>0</v>
      </c>
      <c r="AF25" s="24"/>
      <c r="AG25">
        <f t="shared" si="2"/>
        <v>767.58706529925109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-76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7.2215999999999996</v>
      </c>
      <c r="E26">
        <f>GT_NG!T26</f>
        <v>10.267805442964679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58.524458532646051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497.08322911611026</v>
      </c>
      <c r="P26" s="36">
        <v>19.190000000000001</v>
      </c>
      <c r="Q26" s="36">
        <v>7.6799999999999979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305.83000000000004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-17</v>
      </c>
      <c r="AA26" s="75">
        <f>STOA!J26</f>
        <v>1.47</v>
      </c>
      <c r="AB26" s="75">
        <f>-STOA!P26</f>
        <v>0</v>
      </c>
      <c r="AC26">
        <f t="shared" si="0"/>
        <v>8.2987361999615814</v>
      </c>
      <c r="AD26">
        <f t="shared" si="1"/>
        <v>818.96835689175953</v>
      </c>
      <c r="AE26">
        <f>'IDT-1'!F26</f>
        <v>0</v>
      </c>
      <c r="AF26" s="24"/>
      <c r="AG26">
        <f t="shared" si="2"/>
        <v>818.96835689175953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-63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7.2215999999999996</v>
      </c>
      <c r="E27">
        <f>GT_NG!T27</f>
        <v>10.267805442964679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56.57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537.61143307395173</v>
      </c>
      <c r="P27" s="36">
        <v>38.150000000000006</v>
      </c>
      <c r="Q27" s="36">
        <v>7.6786349093494479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345.41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-72</v>
      </c>
      <c r="AA27" s="75">
        <f>STOA!J27</f>
        <v>1.55</v>
      </c>
      <c r="AB27" s="75">
        <f>-STOA!P27</f>
        <v>0</v>
      </c>
      <c r="AC27">
        <f t="shared" si="0"/>
        <v>9.3269311378939825</v>
      </c>
      <c r="AD27">
        <f t="shared" si="1"/>
        <v>890.13254228837172</v>
      </c>
      <c r="AE27">
        <f>'IDT-1'!F27</f>
        <v>0</v>
      </c>
      <c r="AF27" s="24"/>
      <c r="AG27">
        <f t="shared" si="2"/>
        <v>890.13254228837172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-33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7.2215999999999996</v>
      </c>
      <c r="E28">
        <f>GT_NG!T28</f>
        <v>10.267805442964679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56.57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555.42590902382187</v>
      </c>
      <c r="P28" s="36">
        <v>42.260000000000005</v>
      </c>
      <c r="Q28" s="36">
        <v>7.6786349093494479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345.41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1.55</v>
      </c>
      <c r="AB28" s="75">
        <f>-STOA!P28</f>
        <v>0</v>
      </c>
      <c r="AC28">
        <f t="shared" si="0"/>
        <v>8.909644537405768</v>
      </c>
      <c r="AD28">
        <f t="shared" si="1"/>
        <v>983.47430483873018</v>
      </c>
      <c r="AE28">
        <f>'IDT-1'!F28</f>
        <v>0</v>
      </c>
      <c r="AF28" s="24"/>
      <c r="AG28">
        <f t="shared" si="2"/>
        <v>983.47430483873018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-34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7.2215999999999996</v>
      </c>
      <c r="E29">
        <f>GT_NG!T29</f>
        <v>10.267805442964679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56.57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660.78191297179887</v>
      </c>
      <c r="P29" s="36">
        <v>19.190000000000001</v>
      </c>
      <c r="Q29" s="36">
        <v>7.6786349093494479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345.41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1.55</v>
      </c>
      <c r="AB29" s="75">
        <f>-STOA!P29</f>
        <v>0</v>
      </c>
      <c r="AC29">
        <f t="shared" si="0"/>
        <v>9.6177892860185565</v>
      </c>
      <c r="AD29">
        <f t="shared" si="1"/>
        <v>1063.0521640380946</v>
      </c>
      <c r="AE29">
        <f>'IDT-1'!F29</f>
        <v>0</v>
      </c>
      <c r="AF29" s="24"/>
      <c r="AG29">
        <f t="shared" si="2"/>
        <v>1063.0521640380946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-36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7.2215999999999996</v>
      </c>
      <c r="E30">
        <f>GT_NG!T30</f>
        <v>10.267805442964679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56.57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769.7153629700565</v>
      </c>
      <c r="P30" s="36">
        <v>19.190000000000001</v>
      </c>
      <c r="Q30" s="36">
        <v>7.6800000000000015</v>
      </c>
      <c r="R30" s="38">
        <v>1.147450110864745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324.64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</v>
      </c>
      <c r="AA30" s="75">
        <f>STOA!J30</f>
        <v>1.55</v>
      </c>
      <c r="AB30" s="75">
        <f>-STOA!P30</f>
        <v>0</v>
      </c>
      <c r="AC30">
        <f t="shared" si="0"/>
        <v>10.342598840521982</v>
      </c>
      <c r="AD30">
        <f t="shared" si="1"/>
        <v>1154.6396196833639</v>
      </c>
      <c r="AE30">
        <f>'IDT-1'!F30</f>
        <v>0</v>
      </c>
      <c r="AF30" s="24"/>
      <c r="AG30">
        <f t="shared" si="2"/>
        <v>1154.6396196833639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7.2215999999999996</v>
      </c>
      <c r="E31">
        <f>GT_NG!T31</f>
        <v>10.267805442964679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56.57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883.00874432639705</v>
      </c>
      <c r="P31" s="36">
        <v>72.42</v>
      </c>
      <c r="Q31" s="36">
        <v>26.55</v>
      </c>
      <c r="R31" s="38">
        <v>2.8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394.60163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-190</v>
      </c>
      <c r="AA31" s="75">
        <f>STOA!J31</f>
        <v>1.55</v>
      </c>
      <c r="AB31" s="75">
        <f>-STOA!P31</f>
        <v>0</v>
      </c>
      <c r="AC31">
        <f t="shared" si="0"/>
        <v>13.958501483664897</v>
      </c>
      <c r="AD31">
        <f t="shared" si="1"/>
        <v>1236.031278285697</v>
      </c>
      <c r="AE31">
        <f>'IDT-1'!F31</f>
        <v>0</v>
      </c>
      <c r="AF31" s="24"/>
      <c r="AG31">
        <f t="shared" si="2"/>
        <v>1236.031278285697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7.2215999999999996</v>
      </c>
      <c r="E32">
        <f>GT_NG!T32</f>
        <v>10.267805442964679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55.46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884.4629325643989</v>
      </c>
      <c r="P32" s="36">
        <v>74.540000000000006</v>
      </c>
      <c r="Q32" s="36">
        <v>26.55</v>
      </c>
      <c r="R32" s="38">
        <v>5.28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397.40127799999999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-124</v>
      </c>
      <c r="AA32" s="75">
        <f>STOA!J32</f>
        <v>1.55</v>
      </c>
      <c r="AB32" s="75">
        <f>-STOA!P32</f>
        <v>0</v>
      </c>
      <c r="AC32">
        <f t="shared" si="0"/>
        <v>13.472853298221432</v>
      </c>
      <c r="AD32">
        <f t="shared" si="1"/>
        <v>1311.260762709142</v>
      </c>
      <c r="AE32">
        <f>'IDT-1'!F32</f>
        <v>0</v>
      </c>
      <c r="AF32" s="24"/>
      <c r="AG32">
        <f t="shared" si="2"/>
        <v>1311.260762709142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7.2215999999999996</v>
      </c>
      <c r="E33">
        <f>GT_NG!T33</f>
        <v>10.267805442964679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884.76175734655635</v>
      </c>
      <c r="P33" s="36">
        <v>74.540000000000006</v>
      </c>
      <c r="Q33" s="36">
        <v>26.55</v>
      </c>
      <c r="R33" s="38">
        <v>8.93</v>
      </c>
      <c r="S33" s="38">
        <v>0</v>
      </c>
      <c r="T33" s="37">
        <f>SUMPRODUCT(LTA!J33:AN33,LTA!J$101:AN$101,LTA!J$105:AN$105)</f>
        <v>3.07</v>
      </c>
      <c r="U33" s="37">
        <f>SUMPRODUCT(LTA!J33:AN33,LTA!J$102:AN$102,LTA!J$105:AN$105)</f>
        <v>402.20345200000003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1.55</v>
      </c>
      <c r="AB33" s="75">
        <f>-STOA!P33</f>
        <v>0</v>
      </c>
      <c r="AC33">
        <f t="shared" si="0"/>
        <v>12.63218613010531</v>
      </c>
      <c r="AD33">
        <f t="shared" si="1"/>
        <v>1461.0724286594157</v>
      </c>
      <c r="AE33">
        <f>'IDT-1'!F33</f>
        <v>-100.39100000000001</v>
      </c>
      <c r="AF33" s="24"/>
      <c r="AG33">
        <f t="shared" si="2"/>
        <v>1360.6814286594156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7.2215999999999996</v>
      </c>
      <c r="E34">
        <f>GT_NG!T34</f>
        <v>10.267805442964679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894.51123684655636</v>
      </c>
      <c r="P34" s="36">
        <v>74.540000000000006</v>
      </c>
      <c r="Q34" s="36">
        <v>26.55</v>
      </c>
      <c r="R34" s="38">
        <v>17.079999999999998</v>
      </c>
      <c r="S34" s="38">
        <v>0</v>
      </c>
      <c r="T34" s="37">
        <f>SUMPRODUCT(LTA!J34:AN34,LTA!J$101:AN$101,LTA!J$105:AN$105)</f>
        <v>5.39</v>
      </c>
      <c r="U34" s="37">
        <f>SUMPRODUCT(LTA!J34:AN34,LTA!J$102:AN$102,LTA!J$105:AN$105)</f>
        <v>407.31669799999997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1.55</v>
      </c>
      <c r="AB34" s="75">
        <f>-STOA!P34</f>
        <v>0</v>
      </c>
      <c r="AC34">
        <f t="shared" si="0"/>
        <v>12.802625235680866</v>
      </c>
      <c r="AD34">
        <f t="shared" si="1"/>
        <v>1491.2347150538401</v>
      </c>
      <c r="AE34">
        <f>'IDT-1'!F34</f>
        <v>-68.156999999999996</v>
      </c>
      <c r="AF34" s="24"/>
      <c r="AG34">
        <f t="shared" si="2"/>
        <v>1423.0777150538402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7.2215999999999996</v>
      </c>
      <c r="E35">
        <f>GT_NG!T35</f>
        <v>10.267805442964679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885.07242688272311</v>
      </c>
      <c r="P35" s="36">
        <v>74.540000000000006</v>
      </c>
      <c r="Q35" s="36">
        <v>26.55</v>
      </c>
      <c r="R35" s="38">
        <v>18.97</v>
      </c>
      <c r="S35" s="38">
        <v>0</v>
      </c>
      <c r="T35" s="37">
        <f>SUMPRODUCT(LTA!J35:AN35,LTA!J$101:AN$101,LTA!J$105:AN$105)</f>
        <v>9.14</v>
      </c>
      <c r="U35" s="37">
        <f>SUMPRODUCT(LTA!J35:AN35,LTA!J$102:AN$102,LTA!J$105:AN$105)</f>
        <v>413.177345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1.47</v>
      </c>
      <c r="AB35" s="75">
        <f>-STOA!P35</f>
        <v>0</v>
      </c>
      <c r="AC35">
        <f t="shared" si="0"/>
        <v>12.98869582128245</v>
      </c>
      <c r="AD35">
        <f t="shared" si="1"/>
        <v>1473.0304815044055</v>
      </c>
      <c r="AE35">
        <f>'IDT-1'!F35</f>
        <v>0</v>
      </c>
      <c r="AF35" s="24"/>
      <c r="AG35">
        <f t="shared" si="2"/>
        <v>1473.0304815044055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7.2215999999999996</v>
      </c>
      <c r="E36">
        <f>GT_NG!T36</f>
        <v>10.267805442964679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851.89851338528251</v>
      </c>
      <c r="P36" s="36">
        <v>74.540000000000006</v>
      </c>
      <c r="Q36" s="36">
        <v>26.55</v>
      </c>
      <c r="R36" s="38">
        <v>20.2</v>
      </c>
      <c r="S36" s="38">
        <v>0</v>
      </c>
      <c r="T36" s="37">
        <f>SUMPRODUCT(LTA!J36:AN36,LTA!J$101:AN$101,LTA!J$105:AN$105)</f>
        <v>14.26</v>
      </c>
      <c r="U36" s="37">
        <f>SUMPRODUCT(LTA!J36:AN36,LTA!J$102:AN$102,LTA!J$105:AN$105)</f>
        <v>420.74028299999998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14.1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12.732536895357274</v>
      </c>
      <c r="AD36">
        <f t="shared" si="1"/>
        <v>1503.0456649328898</v>
      </c>
      <c r="AE36">
        <f>'IDT-1'!F36</f>
        <v>0</v>
      </c>
      <c r="AF36" s="24"/>
      <c r="AG36">
        <f t="shared" si="2"/>
        <v>1503.0456649328898</v>
      </c>
      <c r="AI36" s="34">
        <f>PXIL!J36</f>
        <v>0</v>
      </c>
      <c r="AJ36" s="34">
        <f>PXIL!P36</f>
        <v>0</v>
      </c>
      <c r="AK36" s="34">
        <f>RTM_IEX!J36</f>
        <v>4.92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7.2215999999999996</v>
      </c>
      <c r="E37">
        <f>GT_NG!T37</f>
        <v>10.267805442964679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831.1586927402642</v>
      </c>
      <c r="P37" s="36">
        <v>74.540000000000006</v>
      </c>
      <c r="Q37" s="36">
        <v>26.55</v>
      </c>
      <c r="R37" s="38">
        <v>22.2</v>
      </c>
      <c r="S37" s="38">
        <v>0</v>
      </c>
      <c r="T37" s="37">
        <f>SUMPRODUCT(LTA!J37:AN37,LTA!J$101:AN$101,LTA!J$105:AN$105)</f>
        <v>25.65</v>
      </c>
      <c r="U37" s="37">
        <f>SUMPRODUCT(LTA!J37:AN37,LTA!J$102:AN$102,LTA!J$105:AN$105)</f>
        <v>430.08216399999998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22.39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12.925838202339124</v>
      </c>
      <c r="AD37">
        <f t="shared" si="1"/>
        <v>1525.86442398089</v>
      </c>
      <c r="AE37">
        <f>'IDT-1'!F37</f>
        <v>0</v>
      </c>
      <c r="AF37" s="24"/>
      <c r="AG37">
        <f t="shared" si="2"/>
        <v>1525.86442398089</v>
      </c>
      <c r="AI37" s="34">
        <f>PXIL!J37</f>
        <v>0</v>
      </c>
      <c r="AJ37" s="34">
        <f>PXIL!P37</f>
        <v>0</v>
      </c>
      <c r="AK37" s="34">
        <f>RTM_IEX!J37</f>
        <v>17.649999999999999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7.2215999999999996</v>
      </c>
      <c r="E38">
        <f>GT_NG!T38</f>
        <v>10.267805442964679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818.73948123799789</v>
      </c>
      <c r="P38" s="36">
        <v>74.540000000000006</v>
      </c>
      <c r="Q38" s="36">
        <v>26.55</v>
      </c>
      <c r="R38" s="38">
        <v>22.2</v>
      </c>
      <c r="S38" s="38">
        <v>0</v>
      </c>
      <c r="T38" s="37">
        <f>SUMPRODUCT(LTA!J38:AN38,LTA!J$101:AN$101,LTA!J$105:AN$105)</f>
        <v>36.43</v>
      </c>
      <c r="U38" s="37">
        <f>SUMPRODUCT(LTA!J38:AN38,LTA!J$102:AN$102,LTA!J$105:AN$105)</f>
        <v>440.28921399999996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38.880000000000003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13.129772045720085</v>
      </c>
      <c r="AD38">
        <f t="shared" si="1"/>
        <v>1549.9383286352424</v>
      </c>
      <c r="AE38">
        <f>'IDT-1'!F38</f>
        <v>0</v>
      </c>
      <c r="AF38" s="24"/>
      <c r="AG38">
        <f t="shared" si="2"/>
        <v>1549.9383286352424</v>
      </c>
      <c r="AI38" s="34">
        <f>PXIL!J38</f>
        <v>0</v>
      </c>
      <c r="AJ38" s="34">
        <f>PXIL!P38</f>
        <v>0</v>
      </c>
      <c r="AK38" s="34">
        <f>RTM_IEX!J38</f>
        <v>16.87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7.2215999999999996</v>
      </c>
      <c r="E39">
        <f>GT_NG!T39</f>
        <v>10.178778228141285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813.38703459192664</v>
      </c>
      <c r="P39" s="36">
        <v>74.540000000000006</v>
      </c>
      <c r="Q39" s="36">
        <v>26.55</v>
      </c>
      <c r="R39" s="38">
        <v>22.2</v>
      </c>
      <c r="S39" s="38">
        <v>0</v>
      </c>
      <c r="T39" s="37">
        <f>SUMPRODUCT(LTA!J39:AN39,LTA!J$101:AN$101,LTA!J$105:AN$105)</f>
        <v>52.11</v>
      </c>
      <c r="U39" s="37">
        <f>SUMPRODUCT(LTA!J39:AN39,LTA!J$102:AN$102,LTA!J$105:AN$105)</f>
        <v>448.01570599999997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57.83</v>
      </c>
      <c r="Z39" s="34">
        <f>IEX!P39</f>
        <v>0</v>
      </c>
      <c r="AA39" s="75">
        <f>STOA!J39</f>
        <v>1.47</v>
      </c>
      <c r="AB39" s="75">
        <f>-STOA!P39</f>
        <v>0</v>
      </c>
      <c r="AC39">
        <f t="shared" si="0"/>
        <v>13.467573352586349</v>
      </c>
      <c r="AD39">
        <f t="shared" si="1"/>
        <v>1549.6455454674813</v>
      </c>
      <c r="AE39">
        <f>'IDT-1'!F39</f>
        <v>0</v>
      </c>
      <c r="AF39" s="24"/>
      <c r="AG39">
        <f t="shared" si="2"/>
        <v>1549.6455454674813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7.2215999999999996</v>
      </c>
      <c r="E40">
        <f>GT_NG!T40</f>
        <v>10.178778228141285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804.68005013769937</v>
      </c>
      <c r="P40" s="36">
        <v>74.540000000000006</v>
      </c>
      <c r="Q40" s="36">
        <v>26.55</v>
      </c>
      <c r="R40" s="38">
        <v>22.2</v>
      </c>
      <c r="S40" s="38">
        <v>0</v>
      </c>
      <c r="T40" s="37">
        <f>SUMPRODUCT(LTA!J40:AN40,LTA!J$101:AN$101,LTA!J$105:AN$105)</f>
        <v>60.57</v>
      </c>
      <c r="U40" s="37">
        <f>SUMPRODUCT(LTA!J40:AN40,LTA!J$102:AN$102,LTA!J$105:AN$105)</f>
        <v>459.17541399999999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133.66999999999999</v>
      </c>
      <c r="Z40" s="34">
        <f>IEX!P40</f>
        <v>0</v>
      </c>
      <c r="AA40" s="75">
        <f>STOA!J40</f>
        <v>1.47</v>
      </c>
      <c r="AB40" s="75">
        <f>-STOA!P40</f>
        <v>0</v>
      </c>
      <c r="AC40">
        <f t="shared" si="0"/>
        <v>14.196296230370843</v>
      </c>
      <c r="AD40">
        <f t="shared" si="1"/>
        <v>1635.66954613547</v>
      </c>
      <c r="AE40">
        <f>'IDT-1'!F40</f>
        <v>0</v>
      </c>
      <c r="AF40" s="24"/>
      <c r="AG40">
        <f t="shared" si="2"/>
        <v>1635.66954613547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7.2215999999999996</v>
      </c>
      <c r="E41">
        <f>GT_NG!T41</f>
        <v>10.178778228141285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794.69070925479207</v>
      </c>
      <c r="P41" s="36">
        <v>74.540000000000006</v>
      </c>
      <c r="Q41" s="36">
        <v>26.55</v>
      </c>
      <c r="R41" s="38">
        <v>22.2</v>
      </c>
      <c r="S41" s="38">
        <v>0</v>
      </c>
      <c r="T41" s="37">
        <f>SUMPRODUCT(LTA!J41:AN41,LTA!J$101:AN$101,LTA!J$105:AN$105)</f>
        <v>73.13</v>
      </c>
      <c r="U41" s="37">
        <f>SUMPRODUCT(LTA!J41:AN41,LTA!J$102:AN$102,LTA!J$105:AN$105)</f>
        <v>470.24763299999995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202.94</v>
      </c>
      <c r="Z41" s="34">
        <f>IEX!P41</f>
        <v>0</v>
      </c>
      <c r="AA41" s="75">
        <f>STOA!J41</f>
        <v>1.47</v>
      </c>
      <c r="AB41" s="75">
        <f>-STOA!P41</f>
        <v>0</v>
      </c>
      <c r="AC41">
        <f t="shared" si="0"/>
        <v>15.138427980576203</v>
      </c>
      <c r="AD41">
        <f t="shared" si="1"/>
        <v>1688.6402925023574</v>
      </c>
      <c r="AE41">
        <f>'IDT-1'!F41</f>
        <v>0</v>
      </c>
      <c r="AF41" s="24"/>
      <c r="AG41">
        <f t="shared" si="2"/>
        <v>1688.6402925023574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-49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7.2215999999999996</v>
      </c>
      <c r="E42">
        <f>GT_NG!T42</f>
        <v>10.178778228141285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794.69070925479207</v>
      </c>
      <c r="P42" s="36">
        <v>74.540000000000006</v>
      </c>
      <c r="Q42" s="36">
        <v>26.55</v>
      </c>
      <c r="R42" s="38">
        <v>23.7</v>
      </c>
      <c r="S42" s="38">
        <v>0</v>
      </c>
      <c r="T42" s="37">
        <f>SUMPRODUCT(LTA!J42:AN42,LTA!J$101:AN$101,LTA!J$105:AN$105)</f>
        <v>81.23</v>
      </c>
      <c r="U42" s="37">
        <f>SUMPRODUCT(LTA!J42:AN42,LTA!J$102:AN$102,LTA!J$105:AN$105)</f>
        <v>481.96143799999999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267.88</v>
      </c>
      <c r="Z42" s="34">
        <f>IEX!P42</f>
        <v>0</v>
      </c>
      <c r="AA42" s="75">
        <f>STOA!J42</f>
        <v>1.47</v>
      </c>
      <c r="AB42" s="75">
        <f>-STOA!P42</f>
        <v>0</v>
      </c>
      <c r="AC42">
        <f t="shared" si="0"/>
        <v>16.083210043423318</v>
      </c>
      <c r="AD42">
        <f t="shared" si="1"/>
        <v>1747.94931543951</v>
      </c>
      <c r="AE42">
        <f>'IDT-1'!F42</f>
        <v>0</v>
      </c>
      <c r="AF42" s="24"/>
      <c r="AG42">
        <f t="shared" si="2"/>
        <v>1747.94931543951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-75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7.2215999999999996</v>
      </c>
      <c r="E43">
        <f>GT_NG!T43</f>
        <v>10.178778228141285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786.43361879150405</v>
      </c>
      <c r="P43" s="36">
        <v>74.540000000000006</v>
      </c>
      <c r="Q43" s="36">
        <v>26.55</v>
      </c>
      <c r="R43" s="38">
        <v>23.7</v>
      </c>
      <c r="S43" s="38">
        <v>0</v>
      </c>
      <c r="T43" s="37">
        <f>SUMPRODUCT(LTA!J43:AN43,LTA!J$101:AN$101,LTA!J$105:AN$105)</f>
        <v>90.39</v>
      </c>
      <c r="U43" s="37">
        <f>SUMPRODUCT(LTA!J43:AN43,LTA!J$102:AN$102,LTA!J$105:AN$105)</f>
        <v>493.37389199999996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289.27</v>
      </c>
      <c r="Z43" s="34">
        <f>IEX!P43</f>
        <v>0</v>
      </c>
      <c r="AA43" s="75">
        <f>STOA!J43</f>
        <v>1.55</v>
      </c>
      <c r="AB43" s="75">
        <f>-STOA!P43</f>
        <v>0</v>
      </c>
      <c r="AC43">
        <f t="shared" si="0"/>
        <v>16.058273415808586</v>
      </c>
      <c r="AD43">
        <f t="shared" si="1"/>
        <v>1779.1496156038365</v>
      </c>
      <c r="AE43">
        <f>'IDT-1'!F43</f>
        <v>0</v>
      </c>
      <c r="AF43" s="24"/>
      <c r="AG43">
        <f t="shared" si="2"/>
        <v>1779.1496156038365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-58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7.2215999999999996</v>
      </c>
      <c r="E44">
        <f>GT_NG!T44</f>
        <v>10.178778228141285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759.66218565632948</v>
      </c>
      <c r="P44" s="36">
        <v>74.540000000000006</v>
      </c>
      <c r="Q44" s="36">
        <v>26.55</v>
      </c>
      <c r="R44" s="38">
        <v>23.7</v>
      </c>
      <c r="S44" s="38">
        <v>0</v>
      </c>
      <c r="T44" s="37">
        <f>SUMPRODUCT(LTA!J44:AN44,LTA!J$101:AN$101,LTA!J$105:AN$105)</f>
        <v>95.289999999999992</v>
      </c>
      <c r="U44" s="37">
        <f>SUMPRODUCT(LTA!J44:AN44,LTA!J$102:AN$102,LTA!J$105:AN$105)</f>
        <v>503.61982599999999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330.56</v>
      </c>
      <c r="Z44" s="34">
        <f>IEX!P44</f>
        <v>0</v>
      </c>
      <c r="AA44" s="75">
        <f>STOA!J44</f>
        <v>1.55</v>
      </c>
      <c r="AB44" s="75">
        <f>-STOA!P44</f>
        <v>0</v>
      </c>
      <c r="AC44">
        <f t="shared" si="0"/>
        <v>16.4006379580469</v>
      </c>
      <c r="AD44">
        <f t="shared" si="1"/>
        <v>1797.4717519264238</v>
      </c>
      <c r="AE44">
        <f>'IDT-1'!F44</f>
        <v>0</v>
      </c>
      <c r="AF44" s="24"/>
      <c r="AG44">
        <f t="shared" si="2"/>
        <v>1797.4717519264238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-69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7.2215999999999996</v>
      </c>
      <c r="E45">
        <f>GT_NG!T45</f>
        <v>10.178778228141285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776.74842895206507</v>
      </c>
      <c r="P45" s="36">
        <v>74.540000000000006</v>
      </c>
      <c r="Q45" s="36">
        <v>26.55</v>
      </c>
      <c r="R45" s="38">
        <v>23.7</v>
      </c>
      <c r="S45" s="38">
        <v>0</v>
      </c>
      <c r="T45" s="37">
        <f>SUMPRODUCT(LTA!J45:AN45,LTA!J$101:AN$101,LTA!J$105:AN$105)</f>
        <v>102.01</v>
      </c>
      <c r="U45" s="37">
        <f>SUMPRODUCT(LTA!J45:AN45,LTA!J$102:AN$102,LTA!J$105:AN$105)</f>
        <v>522.51744999999983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304.24</v>
      </c>
      <c r="Z45" s="34">
        <f>IEX!P45</f>
        <v>0</v>
      </c>
      <c r="AA45" s="75">
        <f>STOA!J45</f>
        <v>1.55</v>
      </c>
      <c r="AB45" s="75">
        <f>-STOA!P45</f>
        <v>0</v>
      </c>
      <c r="AC45">
        <f t="shared" si="0"/>
        <v>16.445079708357298</v>
      </c>
      <c r="AD45">
        <f t="shared" si="1"/>
        <v>1824.8111774718489</v>
      </c>
      <c r="AE45">
        <f>'IDT-1'!F45</f>
        <v>0</v>
      </c>
      <c r="AF45" s="24"/>
      <c r="AG45">
        <f t="shared" si="2"/>
        <v>1824.8111774718489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-58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7.2215999999999996</v>
      </c>
      <c r="E46">
        <f>GT_NG!T46</f>
        <v>10.178778228141285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775.61156212875539</v>
      </c>
      <c r="P46" s="36">
        <v>74.540000000000006</v>
      </c>
      <c r="Q46" s="36">
        <v>26.55</v>
      </c>
      <c r="R46" s="38">
        <v>23.7</v>
      </c>
      <c r="S46" s="38">
        <v>0</v>
      </c>
      <c r="T46" s="37">
        <f>SUMPRODUCT(LTA!J46:AN46,LTA!J$101:AN$101,LTA!J$105:AN$105)</f>
        <v>105.74</v>
      </c>
      <c r="U46" s="37">
        <f>SUMPRODUCT(LTA!J46:AN46,LTA!J$102:AN$102,LTA!J$105:AN$105)</f>
        <v>527.65013799999986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296.82</v>
      </c>
      <c r="Z46" s="34">
        <f>IEX!P46</f>
        <v>0</v>
      </c>
      <c r="AA46" s="75">
        <f>STOA!J46</f>
        <v>1.55</v>
      </c>
      <c r="AB46" s="75">
        <f>-STOA!P46</f>
        <v>0</v>
      </c>
      <c r="AC46">
        <f t="shared" si="0"/>
        <v>16.422235133066827</v>
      </c>
      <c r="AD46">
        <f t="shared" si="1"/>
        <v>1828.1398432238298</v>
      </c>
      <c r="AE46">
        <f>'IDT-1'!F46</f>
        <v>0</v>
      </c>
      <c r="AF46" s="24"/>
      <c r="AG46">
        <f t="shared" si="2"/>
        <v>1828.1398432238298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7.2215999999999996</v>
      </c>
      <c r="E47">
        <f>GT_NG!T47</f>
        <v>10.178778228141285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784.58186168543727</v>
      </c>
      <c r="P47" s="36">
        <v>74.540000000000006</v>
      </c>
      <c r="Q47" s="36">
        <v>26.55</v>
      </c>
      <c r="R47" s="38">
        <v>24.083190313828851</v>
      </c>
      <c r="S47" s="38">
        <v>0</v>
      </c>
      <c r="T47" s="37">
        <f>SUMPRODUCT(LTA!J47:AN47,LTA!J$101:AN$101,LTA!J$105:AN$105)</f>
        <v>109.35</v>
      </c>
      <c r="U47" s="37">
        <f>SUMPRODUCT(LTA!J47:AN47,LTA!J$102:AN$102,LTA!J$105:AN$105)</f>
        <v>531.62742199999991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244.67</v>
      </c>
      <c r="Z47" s="34">
        <f>IEX!P47</f>
        <v>0</v>
      </c>
      <c r="AA47" s="75">
        <f>STOA!J47</f>
        <v>1.55</v>
      </c>
      <c r="AB47" s="75">
        <f>-STOA!P47</f>
        <v>0</v>
      </c>
      <c r="AC47">
        <f t="shared" si="0"/>
        <v>16.672403731199125</v>
      </c>
      <c r="AD47">
        <f t="shared" si="1"/>
        <v>1767.290448496208</v>
      </c>
      <c r="AE47">
        <f>'IDT-1'!F47</f>
        <v>0</v>
      </c>
      <c r="AF47" s="24"/>
      <c r="AG47">
        <f t="shared" si="2"/>
        <v>1767.290448496208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7.2215999999999996</v>
      </c>
      <c r="E48">
        <f>GT_NG!T48</f>
        <v>10.178778228141285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784.90689358033637</v>
      </c>
      <c r="P48" s="36">
        <v>74.540000000000006</v>
      </c>
      <c r="Q48" s="36">
        <v>26.55</v>
      </c>
      <c r="R48" s="38">
        <v>24.083190313828851</v>
      </c>
      <c r="S48" s="38">
        <v>0</v>
      </c>
      <c r="T48" s="37">
        <f>SUMPRODUCT(LTA!J48:AN48,LTA!J$101:AN$101,LTA!J$105:AN$105)</f>
        <v>109.82</v>
      </c>
      <c r="U48" s="37">
        <f>SUMPRODUCT(LTA!J48:AN48,LTA!J$102:AN$102,LTA!J$105:AN$105)</f>
        <v>534.32013899999993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221.64</v>
      </c>
      <c r="Z48" s="34">
        <f>IEX!P48</f>
        <v>0</v>
      </c>
      <c r="AA48" s="75">
        <f>STOA!J48</f>
        <v>1.55</v>
      </c>
      <c r="AB48" s="75">
        <f>-STOA!P48</f>
        <v>0</v>
      </c>
      <c r="AC48">
        <f t="shared" si="0"/>
        <v>16.423537244667386</v>
      </c>
      <c r="AD48">
        <f t="shared" si="1"/>
        <v>1757.9970638776388</v>
      </c>
      <c r="AE48">
        <f>'IDT-1'!F48</f>
        <v>0</v>
      </c>
      <c r="AF48" s="24"/>
      <c r="AG48">
        <f t="shared" si="2"/>
        <v>1757.9970638776388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-90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7.2215999999999996</v>
      </c>
      <c r="E49">
        <f>GT_NG!T49</f>
        <v>10.178778228141285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52.39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786.3640041537675</v>
      </c>
      <c r="P49" s="36">
        <v>74.540000000000006</v>
      </c>
      <c r="Q49" s="36">
        <v>26.55</v>
      </c>
      <c r="R49" s="38">
        <v>23.7</v>
      </c>
      <c r="S49" s="38">
        <v>0</v>
      </c>
      <c r="T49" s="37">
        <f>SUMPRODUCT(LTA!J49:AN49,LTA!J$101:AN$101,LTA!J$105:AN$105)</f>
        <v>110.14</v>
      </c>
      <c r="U49" s="37">
        <f>SUMPRODUCT(LTA!J49:AN49,LTA!J$102:AN$102,LTA!J$105:AN$105)</f>
        <v>536.48792199999991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200.54</v>
      </c>
      <c r="Z49" s="34">
        <f>IEX!P49</f>
        <v>0</v>
      </c>
      <c r="AA49" s="75">
        <f>STOA!J49</f>
        <v>1.55</v>
      </c>
      <c r="AB49" s="75">
        <f>-STOA!P49</f>
        <v>0</v>
      </c>
      <c r="AC49">
        <f t="shared" si="0"/>
        <v>16.089211763423602</v>
      </c>
      <c r="AD49">
        <f t="shared" si="1"/>
        <v>1728.5730926184851</v>
      </c>
      <c r="AE49">
        <f>'IDT-1'!F49</f>
        <v>0</v>
      </c>
      <c r="AF49" s="24"/>
      <c r="AG49">
        <f t="shared" si="2"/>
        <v>1728.5730926184851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-85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7.2215999999999996</v>
      </c>
      <c r="E50">
        <f>GT_NG!T50</f>
        <v>10.178778228141285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52.39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786.3640041537675</v>
      </c>
      <c r="P50" s="36">
        <v>74.540000000000006</v>
      </c>
      <c r="Q50" s="36">
        <v>26.55</v>
      </c>
      <c r="R50" s="38">
        <v>23.7</v>
      </c>
      <c r="S50" s="38">
        <v>0</v>
      </c>
      <c r="T50" s="37">
        <f>SUMPRODUCT(LTA!J50:AN50,LTA!J$101:AN$101,LTA!J$105:AN$105)</f>
        <v>110.19</v>
      </c>
      <c r="U50" s="37">
        <f>SUMPRODUCT(LTA!J50:AN50,LTA!J$102:AN$102,LTA!J$105:AN$105)</f>
        <v>538.3251909999999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172.71</v>
      </c>
      <c r="Z50" s="34">
        <f>IEX!P50</f>
        <v>0</v>
      </c>
      <c r="AA50" s="75">
        <f>STOA!J50</f>
        <v>1.55</v>
      </c>
      <c r="AB50" s="75">
        <f>-STOA!P50</f>
        <v>0</v>
      </c>
      <c r="AC50">
        <f t="shared" si="0"/>
        <v>15.744225457150266</v>
      </c>
      <c r="AD50">
        <f t="shared" si="1"/>
        <v>1717.9753479247584</v>
      </c>
      <c r="AE50">
        <f>'IDT-1'!F50</f>
        <v>0</v>
      </c>
      <c r="AF50" s="24"/>
      <c r="AG50">
        <f t="shared" si="2"/>
        <v>1717.9753479247584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-70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7.7632200000000005</v>
      </c>
      <c r="E51">
        <f>GT_NG!T51</f>
        <v>10.178778228141285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52.39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773.67730325376749</v>
      </c>
      <c r="P51" s="36">
        <v>74.540000000000006</v>
      </c>
      <c r="Q51" s="36">
        <v>26.55</v>
      </c>
      <c r="R51" s="38">
        <v>23.7</v>
      </c>
      <c r="S51" s="38">
        <v>0</v>
      </c>
      <c r="T51" s="37">
        <f>SUMPRODUCT(LTA!J51:AN51,LTA!J$101:AN$101,LTA!J$105:AN$105)</f>
        <v>110.19</v>
      </c>
      <c r="U51" s="37">
        <f>SUMPRODUCT(LTA!J51:AN51,LTA!J$102:AN$102,LTA!J$105:AN$105)</f>
        <v>544.72272499999997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159.28</v>
      </c>
      <c r="Z51" s="34">
        <f>IEX!P51</f>
        <v>0</v>
      </c>
      <c r="AA51" s="75">
        <f>STOA!J51</f>
        <v>1.47</v>
      </c>
      <c r="AB51" s="75">
        <f>-STOA!P51</f>
        <v>0</v>
      </c>
      <c r="AC51">
        <f t="shared" si="0"/>
        <v>15.455394697316931</v>
      </c>
      <c r="AD51">
        <f t="shared" si="1"/>
        <v>1714.0066317845917</v>
      </c>
      <c r="AE51">
        <f>'IDT-1'!F51</f>
        <v>0</v>
      </c>
      <c r="AF51" s="24"/>
      <c r="AG51">
        <f t="shared" si="2"/>
        <v>1714.0066317845917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7.7632200000000005</v>
      </c>
      <c r="E52">
        <f>GT_NG!T52</f>
        <v>10.178778228141285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52.39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773.67730325376749</v>
      </c>
      <c r="P52" s="36">
        <v>74.540000000000006</v>
      </c>
      <c r="Q52" s="36">
        <v>26.55</v>
      </c>
      <c r="R52" s="38">
        <v>23.7</v>
      </c>
      <c r="S52" s="38">
        <v>0</v>
      </c>
      <c r="T52" s="37">
        <f>SUMPRODUCT(LTA!J52:AN52,LTA!J$101:AN$101,LTA!J$105:AN$105)</f>
        <v>110.19</v>
      </c>
      <c r="U52" s="37">
        <f>SUMPRODUCT(LTA!J52:AN52,LTA!J$102:AN$102,LTA!J$105:AN$105)</f>
        <v>544.57691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132.41</v>
      </c>
      <c r="Z52" s="34">
        <f>IEX!P52</f>
        <v>0</v>
      </c>
      <c r="AA52" s="75">
        <f>STOA!J52</f>
        <v>1.47</v>
      </c>
      <c r="AB52" s="75">
        <f>-STOA!P52</f>
        <v>0</v>
      </c>
      <c r="AC52">
        <f t="shared" si="0"/>
        <v>15.143750274068042</v>
      </c>
      <c r="AD52">
        <f t="shared" si="1"/>
        <v>1697.3024612078409</v>
      </c>
      <c r="AE52">
        <f>'IDT-1'!F52</f>
        <v>0</v>
      </c>
      <c r="AF52" s="24"/>
      <c r="AG52">
        <f t="shared" si="2"/>
        <v>1697.3024612078409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7.7632200000000005</v>
      </c>
      <c r="E53">
        <f>GT_NG!T53</f>
        <v>10.178778228141285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52.39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770.35102378149566</v>
      </c>
      <c r="P53" s="36">
        <v>74.540000000000006</v>
      </c>
      <c r="Q53" s="36">
        <v>26.55</v>
      </c>
      <c r="R53" s="38">
        <v>23.7</v>
      </c>
      <c r="S53" s="38">
        <v>0</v>
      </c>
      <c r="T53" s="37">
        <f>SUMPRODUCT(LTA!J53:AN53,LTA!J$101:AN$101,LTA!J$105:AN$105)</f>
        <v>110.19</v>
      </c>
      <c r="U53" s="37">
        <f>SUMPRODUCT(LTA!J53:AN53,LTA!J$102:AN$102,LTA!J$105:AN$105)</f>
        <v>543.32290099999989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102.67</v>
      </c>
      <c r="Z53" s="34">
        <f>IEX!P53</f>
        <v>0</v>
      </c>
      <c r="AA53" s="75">
        <f>STOA!J53</f>
        <v>1.47</v>
      </c>
      <c r="AB53" s="75">
        <f>-STOA!P53</f>
        <v>0</v>
      </c>
      <c r="AC53">
        <f t="shared" si="0"/>
        <v>14.64368090777873</v>
      </c>
      <c r="AD53">
        <f t="shared" si="1"/>
        <v>1688.482242101858</v>
      </c>
      <c r="AE53">
        <f>'IDT-1'!F53</f>
        <v>0</v>
      </c>
      <c r="AF53" s="24"/>
      <c r="AG53">
        <f t="shared" si="2"/>
        <v>1688.482242101858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7.7632200000000005</v>
      </c>
      <c r="E54">
        <f>GT_NG!T54</f>
        <v>10.178778228141285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52.39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770.15303086445738</v>
      </c>
      <c r="P54" s="36">
        <v>74.540000000000006</v>
      </c>
      <c r="Q54" s="36">
        <v>26.55</v>
      </c>
      <c r="R54" s="38">
        <v>23.7</v>
      </c>
      <c r="S54" s="38">
        <v>0</v>
      </c>
      <c r="T54" s="37">
        <f>SUMPRODUCT(LTA!J54:AN54,LTA!J$101:AN$101,LTA!J$105:AN$105)</f>
        <v>110.19</v>
      </c>
      <c r="U54" s="37">
        <f>SUMPRODUCT(LTA!J54:AN54,LTA!J$102:AN$102,LTA!J$105:AN$105)</f>
        <v>541.26204899999993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41.26</v>
      </c>
      <c r="Z54" s="34">
        <f>IEX!P54</f>
        <v>0</v>
      </c>
      <c r="AA54" s="75">
        <f>STOA!J54</f>
        <v>1.47</v>
      </c>
      <c r="AB54" s="75">
        <f>-STOA!P54</f>
        <v>0</v>
      </c>
      <c r="AC54">
        <f t="shared" si="0"/>
        <v>13.939439455977826</v>
      </c>
      <c r="AD54">
        <f t="shared" si="1"/>
        <v>1645.5176386366206</v>
      </c>
      <c r="AE54">
        <f>'IDT-1'!F54</f>
        <v>0</v>
      </c>
      <c r="AF54" s="24"/>
      <c r="AG54">
        <f t="shared" si="2"/>
        <v>1645.5176386366206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7.7632200000000005</v>
      </c>
      <c r="E55">
        <f>GT_NG!T55</f>
        <v>10.178778228141285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58.524458532646051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694.83529169107749</v>
      </c>
      <c r="P55" s="36">
        <v>74.540000000000006</v>
      </c>
      <c r="Q55" s="36">
        <v>26.55</v>
      </c>
      <c r="R55" s="38">
        <v>23.7</v>
      </c>
      <c r="S55" s="38">
        <v>0</v>
      </c>
      <c r="T55" s="37">
        <f>SUMPRODUCT(LTA!J55:AN55,LTA!J$101:AN$101,LTA!J$105:AN$105)</f>
        <v>110.19</v>
      </c>
      <c r="U55" s="37">
        <f>SUMPRODUCT(LTA!J55:AN55,LTA!J$102:AN$102,LTA!J$105:AN$105)</f>
        <v>538.16104999999993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13.155090661493444</v>
      </c>
      <c r="AD55">
        <f t="shared" si="1"/>
        <v>1512.7577077903713</v>
      </c>
      <c r="AE55">
        <f>'IDT-1'!F55</f>
        <v>0</v>
      </c>
      <c r="AF55" s="24"/>
      <c r="AG55">
        <f t="shared" si="2"/>
        <v>1512.7577077903713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7.7632200000000005</v>
      </c>
      <c r="E56">
        <f>GT_NG!T56</f>
        <v>10.178778228141285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58.524458532646051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646.86085994535756</v>
      </c>
      <c r="P56" s="36">
        <v>74.540000000000006</v>
      </c>
      <c r="Q56" s="36">
        <v>26.55</v>
      </c>
      <c r="R56" s="38">
        <v>23.7</v>
      </c>
      <c r="S56" s="38">
        <v>0</v>
      </c>
      <c r="T56" s="37">
        <f>SUMPRODUCT(LTA!J56:AN56,LTA!J$101:AN$101,LTA!J$105:AN$105)</f>
        <v>110.19</v>
      </c>
      <c r="U56" s="37">
        <f>SUMPRODUCT(LTA!J56:AN56,LTA!J$102:AN$102,LTA!J$105:AN$105)</f>
        <v>534.46706999999992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12.721076002829397</v>
      </c>
      <c r="AD56">
        <f t="shared" si="1"/>
        <v>1461.5233107033152</v>
      </c>
      <c r="AE56">
        <f>'IDT-1'!F56</f>
        <v>0</v>
      </c>
      <c r="AF56" s="24"/>
      <c r="AG56">
        <f t="shared" si="2"/>
        <v>1461.5233107033152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7.7632200000000005</v>
      </c>
      <c r="E57">
        <f>GT_NG!T57</f>
        <v>10.178778228141285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58.524458532646051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685.24092615128689</v>
      </c>
      <c r="P57" s="36">
        <v>74.540000000000006</v>
      </c>
      <c r="Q57" s="36">
        <v>26.55</v>
      </c>
      <c r="R57" s="38">
        <v>23.7</v>
      </c>
      <c r="S57" s="38">
        <v>0</v>
      </c>
      <c r="T57" s="37">
        <f>SUMPRODUCT(LTA!J57:AN57,LTA!J$101:AN$101,LTA!J$105:AN$105)</f>
        <v>110.03</v>
      </c>
      <c r="U57" s="37">
        <f>SUMPRODUCT(LTA!J57:AN57,LTA!J$102:AN$102,LTA!J$105:AN$105)</f>
        <v>530.3453659999999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13.092213822608095</v>
      </c>
      <c r="AD57">
        <f t="shared" si="1"/>
        <v>1485.250535089466</v>
      </c>
      <c r="AE57">
        <f>'IDT-1'!F57</f>
        <v>0</v>
      </c>
      <c r="AF57" s="24"/>
      <c r="AG57">
        <f t="shared" si="2"/>
        <v>1485.250535089466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7.7632200000000005</v>
      </c>
      <c r="E58">
        <f>GT_NG!T58</f>
        <v>10.178778228141285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58.524458532646051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694.83529169107749</v>
      </c>
      <c r="P58" s="36">
        <v>74.540000000000006</v>
      </c>
      <c r="Q58" s="36">
        <v>26.55</v>
      </c>
      <c r="R58" s="38">
        <v>23.7</v>
      </c>
      <c r="S58" s="38">
        <v>0</v>
      </c>
      <c r="T58" s="37">
        <f>SUMPRODUCT(LTA!J58:AN58,LTA!J$101:AN$101,LTA!J$105:AN$105)</f>
        <v>108.71000000000001</v>
      </c>
      <c r="U58" s="37">
        <f>SUMPRODUCT(LTA!J58:AN58,LTA!J$102:AN$102,LTA!J$105:AN$105)</f>
        <v>525.9903579999999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13.125136425942335</v>
      </c>
      <c r="AD58">
        <f t="shared" si="1"/>
        <v>1489.1369700259222</v>
      </c>
      <c r="AE58">
        <f>'IDT-1'!F58</f>
        <v>0</v>
      </c>
      <c r="AF58" s="24"/>
      <c r="AG58">
        <f t="shared" si="2"/>
        <v>1489.1369700259222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7.7632200000000005</v>
      </c>
      <c r="E59">
        <f>GT_NG!T59</f>
        <v>10.498621271806416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58.524458532646051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694.84051939843175</v>
      </c>
      <c r="P59" s="36">
        <v>74.540000000000006</v>
      </c>
      <c r="Q59" s="36">
        <v>26.55</v>
      </c>
      <c r="R59" s="38">
        <v>23.7</v>
      </c>
      <c r="S59" s="38">
        <v>0</v>
      </c>
      <c r="T59" s="37">
        <f>SUMPRODUCT(LTA!J59:AN59,LTA!J$101:AN$101,LTA!J$105:AN$105)</f>
        <v>106.36</v>
      </c>
      <c r="U59" s="37">
        <f>SUMPRODUCT(LTA!J59:AN59,LTA!J$102:AN$102,LTA!J$105:AN$105)</f>
        <v>521.16236900000001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1.55</v>
      </c>
      <c r="AB59" s="75">
        <f>-STOA!P59</f>
        <v>0</v>
      </c>
      <c r="AC59">
        <f t="shared" si="0"/>
        <v>13.152955489899789</v>
      </c>
      <c r="AD59">
        <f t="shared" si="1"/>
        <v>1472.3362327129844</v>
      </c>
      <c r="AE59">
        <f>'IDT-1'!F59</f>
        <v>0</v>
      </c>
      <c r="AF59" s="24"/>
      <c r="AG59">
        <f t="shared" si="2"/>
        <v>1472.3362327129844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7.7632200000000005</v>
      </c>
      <c r="E60">
        <f>GT_NG!T60</f>
        <v>10.498621271806416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58.524458532646051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694.84051939843175</v>
      </c>
      <c r="P60" s="36">
        <v>74.540000000000006</v>
      </c>
      <c r="Q60" s="36">
        <v>26.55</v>
      </c>
      <c r="R60" s="38">
        <v>23.7</v>
      </c>
      <c r="S60" s="38">
        <v>0</v>
      </c>
      <c r="T60" s="37">
        <f>SUMPRODUCT(LTA!J60:AN60,LTA!J$101:AN$101,LTA!J$105:AN$105)</f>
        <v>102.92</v>
      </c>
      <c r="U60" s="37">
        <f>SUMPRODUCT(LTA!J60:AN60,LTA!J$102:AN$102,LTA!J$105:AN$105)</f>
        <v>515.32976899999994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1.55</v>
      </c>
      <c r="AB60" s="75">
        <f>-STOA!P60</f>
        <v>0</v>
      </c>
      <c r="AC60">
        <f t="shared" si="0"/>
        <v>12.990354072650899</v>
      </c>
      <c r="AD60">
        <f t="shared" si="1"/>
        <v>1473.2262341302333</v>
      </c>
      <c r="AE60">
        <f>'IDT-1'!F60</f>
        <v>0</v>
      </c>
      <c r="AF60" s="24"/>
      <c r="AG60">
        <f t="shared" si="2"/>
        <v>1473.2262341302333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7.7632200000000005</v>
      </c>
      <c r="E61">
        <f>GT_NG!T61</f>
        <v>10.498621271806416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58.524458532646051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694.84155091200876</v>
      </c>
      <c r="P61" s="36">
        <v>74.540000000000006</v>
      </c>
      <c r="Q61" s="36">
        <v>26.546420385600648</v>
      </c>
      <c r="R61" s="38">
        <v>23.7</v>
      </c>
      <c r="S61" s="38">
        <v>0</v>
      </c>
      <c r="T61" s="37">
        <f>SUMPRODUCT(LTA!J61:AN61,LTA!J$101:AN$101,LTA!J$105:AN$105)</f>
        <v>98.3</v>
      </c>
      <c r="U61" s="37">
        <f>SUMPRODUCT(LTA!J61:AN61,LTA!J$102:AN$102,LTA!J$105:AN$105)</f>
        <v>508.74865200000005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1.55</v>
      </c>
      <c r="AB61" s="75">
        <f>-STOA!P61</f>
        <v>0</v>
      </c>
      <c r="AC61">
        <f t="shared" si="0"/>
        <v>13.065666440301772</v>
      </c>
      <c r="AD61">
        <f t="shared" si="1"/>
        <v>1441.9472566617601</v>
      </c>
      <c r="AE61">
        <f>'IDT-1'!F61</f>
        <v>0</v>
      </c>
      <c r="AF61" s="24"/>
      <c r="AG61">
        <f t="shared" si="2"/>
        <v>1441.9472566617601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7.7632200000000005</v>
      </c>
      <c r="E62">
        <f>GT_NG!T62</f>
        <v>10.498621271806416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58.524458532646051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694.84155091200876</v>
      </c>
      <c r="P62" s="36">
        <v>74.540000000000006</v>
      </c>
      <c r="Q62" s="36">
        <v>26.546420385600648</v>
      </c>
      <c r="R62" s="38">
        <v>23.7</v>
      </c>
      <c r="S62" s="38">
        <v>0</v>
      </c>
      <c r="T62" s="37">
        <f>SUMPRODUCT(LTA!J62:AN62,LTA!J$101:AN$101,LTA!J$105:AN$105)</f>
        <v>92.66</v>
      </c>
      <c r="U62" s="37">
        <f>SUMPRODUCT(LTA!J62:AN62,LTA!J$102:AN$102,LTA!J$105:AN$105)</f>
        <v>501.34125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1.55</v>
      </c>
      <c r="AB62" s="75">
        <f>-STOA!P62</f>
        <v>0</v>
      </c>
      <c r="AC62">
        <f t="shared" si="0"/>
        <v>12.95606826350177</v>
      </c>
      <c r="AD62">
        <f t="shared" si="1"/>
        <v>1429.00945283856</v>
      </c>
      <c r="AE62">
        <f>'IDT-1'!F62</f>
        <v>0</v>
      </c>
      <c r="AF62" s="24"/>
      <c r="AG62">
        <f t="shared" si="2"/>
        <v>1429.00945283856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7.7632200000000005</v>
      </c>
      <c r="E63">
        <f>GT_NG!T63</f>
        <v>10.498621271806416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56.57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700.4037822371281</v>
      </c>
      <c r="P63" s="36">
        <v>74.540000000000006</v>
      </c>
      <c r="Q63" s="36">
        <v>26.546420385600648</v>
      </c>
      <c r="R63" s="38">
        <v>23.7</v>
      </c>
      <c r="S63" s="38">
        <v>0</v>
      </c>
      <c r="T63" s="37">
        <f>SUMPRODUCT(LTA!J63:AN63,LTA!J$101:AN$101,LTA!J$105:AN$105)</f>
        <v>86.86</v>
      </c>
      <c r="U63" s="37">
        <f>SUMPRODUCT(LTA!J63:AN63,LTA!J$102:AN$102,LTA!J$105:AN$105)</f>
        <v>488.95060199999995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1.55</v>
      </c>
      <c r="AB63" s="75">
        <f>-STOA!P63</f>
        <v>0</v>
      </c>
      <c r="AC63">
        <f t="shared" si="0"/>
        <v>12.833572111758546</v>
      </c>
      <c r="AD63">
        <f t="shared" si="1"/>
        <v>1414.5490737827765</v>
      </c>
      <c r="AE63">
        <f>'IDT-1'!F63</f>
        <v>0</v>
      </c>
      <c r="AF63" s="24"/>
      <c r="AG63">
        <f t="shared" si="2"/>
        <v>1414.5490737827765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7.7632200000000005</v>
      </c>
      <c r="E64">
        <f>GT_NG!T64</f>
        <v>10.498621271806416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56.57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700.4037822371281</v>
      </c>
      <c r="P64" s="36">
        <v>74.540000000000006</v>
      </c>
      <c r="Q64" s="36">
        <v>26.546420385600648</v>
      </c>
      <c r="R64" s="38">
        <v>23.7</v>
      </c>
      <c r="S64" s="38">
        <v>0</v>
      </c>
      <c r="T64" s="37">
        <f>SUMPRODUCT(LTA!J64:AN64,LTA!J$101:AN$101,LTA!J$105:AN$105)</f>
        <v>79.97</v>
      </c>
      <c r="U64" s="37">
        <f>SUMPRODUCT(LTA!J64:AN64,LTA!J$102:AN$102,LTA!J$105:AN$105)</f>
        <v>479.58927899999998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1.55</v>
      </c>
      <c r="AB64" s="75">
        <f>-STOA!P64</f>
        <v>0</v>
      </c>
      <c r="AC64">
        <f t="shared" si="0"/>
        <v>12.697060998558547</v>
      </c>
      <c r="AD64">
        <f t="shared" si="1"/>
        <v>1398.4342618959765</v>
      </c>
      <c r="AE64">
        <f>'IDT-1'!F64</f>
        <v>0</v>
      </c>
      <c r="AF64" s="24"/>
      <c r="AG64">
        <f t="shared" si="2"/>
        <v>1398.4342618959765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7.7632200000000005</v>
      </c>
      <c r="E65">
        <f>GT_NG!T65</f>
        <v>10.498621271806416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56.57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700.29065635411234</v>
      </c>
      <c r="P65" s="36">
        <v>74.540000000000006</v>
      </c>
      <c r="Q65" s="36">
        <v>26.546420385600648</v>
      </c>
      <c r="R65" s="38">
        <v>23.7</v>
      </c>
      <c r="S65" s="38">
        <v>0</v>
      </c>
      <c r="T65" s="37">
        <f>SUMPRODUCT(LTA!J65:AN65,LTA!J$101:AN$101,LTA!J$105:AN$105)</f>
        <v>69.05</v>
      </c>
      <c r="U65" s="37">
        <f>SUMPRODUCT(LTA!J65:AN65,LTA!J$102:AN$102,LTA!J$105:AN$105)</f>
        <v>468.95450499999998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1.55</v>
      </c>
      <c r="AB65" s="75">
        <f>-STOA!P65</f>
        <v>0</v>
      </c>
      <c r="AC65">
        <f t="shared" si="0"/>
        <v>12.853896948536779</v>
      </c>
      <c r="AD65">
        <f t="shared" si="1"/>
        <v>1336.6095260629825</v>
      </c>
      <c r="AE65">
        <f>'IDT-1'!F65</f>
        <v>0</v>
      </c>
      <c r="AF65" s="24"/>
      <c r="AG65">
        <f t="shared" si="2"/>
        <v>1336.6095260629825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-90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7.7632200000000005</v>
      </c>
      <c r="E66">
        <f>GT_NG!T66</f>
        <v>10.498621271806416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56.57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704.87179854569968</v>
      </c>
      <c r="P66" s="36">
        <v>74.540000000000006</v>
      </c>
      <c r="Q66" s="36">
        <v>26.55</v>
      </c>
      <c r="R66" s="38">
        <v>23.179999999999996</v>
      </c>
      <c r="S66" s="38">
        <v>0</v>
      </c>
      <c r="T66" s="37">
        <f>SUMPRODUCT(LTA!J66:AN66,LTA!J$101:AN$101,LTA!J$105:AN$105)</f>
        <v>60.92</v>
      </c>
      <c r="U66" s="37">
        <f>SUMPRODUCT(LTA!J66:AN66,LTA!J$102:AN$102,LTA!J$105:AN$105)</f>
        <v>457.02683799999994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1.55</v>
      </c>
      <c r="AB66" s="75">
        <f>-STOA!P66</f>
        <v>0</v>
      </c>
      <c r="AC66">
        <f t="shared" si="0"/>
        <v>12.677200420282617</v>
      </c>
      <c r="AD66">
        <f t="shared" si="1"/>
        <v>1325.7932773972232</v>
      </c>
      <c r="AE66">
        <f>'IDT-1'!F66</f>
        <v>0</v>
      </c>
      <c r="AF66" s="24"/>
      <c r="AG66">
        <f t="shared" si="2"/>
        <v>1325.7932773972232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-85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7.7632200000000005</v>
      </c>
      <c r="E67">
        <f>GT_NG!T67</f>
        <v>10.498621271806416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52.39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709.83557904196562</v>
      </c>
      <c r="P67" s="36">
        <v>74.540000000000006</v>
      </c>
      <c r="Q67" s="36">
        <v>26.55</v>
      </c>
      <c r="R67" s="38">
        <v>15.617333105685505</v>
      </c>
      <c r="S67" s="38">
        <v>0</v>
      </c>
      <c r="T67" s="37">
        <f>SUMPRODUCT(LTA!J67:AN67,LTA!J$101:AN$101,LTA!J$105:AN$105)</f>
        <v>52.69</v>
      </c>
      <c r="U67" s="37">
        <f>SUMPRODUCT(LTA!J67:AN67,LTA!J$102:AN$102,LTA!J$105:AN$105)</f>
        <v>444.19707099999994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1.47</v>
      </c>
      <c r="AB67" s="75">
        <f>-STOA!P67</f>
        <v>0</v>
      </c>
      <c r="AC67">
        <f t="shared" si="0"/>
        <v>12.019125845494559</v>
      </c>
      <c r="AD67">
        <f t="shared" si="1"/>
        <v>1348.532698573963</v>
      </c>
      <c r="AE67">
        <f>'IDT-1'!F67</f>
        <v>0</v>
      </c>
      <c r="AF67" s="24"/>
      <c r="AG67">
        <f t="shared" si="2"/>
        <v>1348.532698573963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7.7632200000000005</v>
      </c>
      <c r="E68">
        <f>GT_NG!T68</f>
        <v>10.498621271806416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52.39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738.60669318321243</v>
      </c>
      <c r="P68" s="36">
        <v>74.540000000000006</v>
      </c>
      <c r="Q68" s="36">
        <v>26.55</v>
      </c>
      <c r="R68" s="38">
        <v>7.1000000000000005</v>
      </c>
      <c r="S68" s="38">
        <v>0</v>
      </c>
      <c r="T68" s="37">
        <f>SUMPRODUCT(LTA!J68:AN68,LTA!J$101:AN$101,LTA!J$105:AN$105)</f>
        <v>41.4</v>
      </c>
      <c r="U68" s="37">
        <f>SUMPRODUCT(LTA!J68:AN68,LTA!J$102:AN$102,LTA!J$105:AN$105)</f>
        <v>431.45283999999998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11.987370065793273</v>
      </c>
      <c r="AD68">
        <f t="shared" ref="AD68:AD98" si="4">SUM(B68:AB68,AI68:AT68)-AC68</f>
        <v>1344.7840043892254</v>
      </c>
      <c r="AE68">
        <f>'IDT-1'!F68</f>
        <v>0</v>
      </c>
      <c r="AF68" s="24"/>
      <c r="AG68">
        <f t="shared" ref="AG68:AG98" si="5">SUM(AD68:AF68)</f>
        <v>1344.7840043892254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7.7632200000000005</v>
      </c>
      <c r="E69">
        <f>GT_NG!T69</f>
        <v>10.498621271806416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52.39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798.8451394333448</v>
      </c>
      <c r="P69" s="36">
        <v>74.540000000000006</v>
      </c>
      <c r="Q69" s="36">
        <v>26.55</v>
      </c>
      <c r="R69" s="38">
        <v>2.59</v>
      </c>
      <c r="S69" s="38">
        <v>0</v>
      </c>
      <c r="T69" s="37">
        <f>SUMPRODUCT(LTA!J69:AN69,LTA!J$101:AN$101,LTA!J$105:AN$105)</f>
        <v>31.88</v>
      </c>
      <c r="U69" s="37">
        <f>SUMPRODUCT(LTA!J69:AN69,LTA!J$102:AN$102,LTA!J$105:AN$105)</f>
        <v>420.40978399999995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1.47</v>
      </c>
      <c r="AB69" s="75">
        <f>-STOA!P69</f>
        <v>0</v>
      </c>
      <c r="AC69">
        <f t="shared" si="3"/>
        <v>12.494538287016612</v>
      </c>
      <c r="AD69">
        <f t="shared" si="4"/>
        <v>1354.4422264181344</v>
      </c>
      <c r="AE69">
        <f>'IDT-1'!F69</f>
        <v>0</v>
      </c>
      <c r="AF69" s="24"/>
      <c r="AG69">
        <f t="shared" si="5"/>
        <v>1354.4422264181344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-60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7.7632200000000005</v>
      </c>
      <c r="E70">
        <f>GT_NG!T70</f>
        <v>10.498621271806416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808.7137432217404</v>
      </c>
      <c r="P70" s="36">
        <v>74.540000000000006</v>
      </c>
      <c r="Q70" s="36">
        <v>26.55</v>
      </c>
      <c r="R70" s="38">
        <v>0.46</v>
      </c>
      <c r="S70" s="38">
        <v>0</v>
      </c>
      <c r="T70" s="37">
        <f>SUMPRODUCT(LTA!J70:AN70,LTA!J$101:AN$101,LTA!J$105:AN$105)</f>
        <v>19.79</v>
      </c>
      <c r="U70" s="37">
        <f>SUMPRODUCT(LTA!J70:AN70,LTA!J$102:AN$102,LTA!J$105:AN$105)</f>
        <v>410.66934199999997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1.47</v>
      </c>
      <c r="AB70" s="75">
        <f>-STOA!P70</f>
        <v>0</v>
      </c>
      <c r="AC70">
        <f t="shared" si="3"/>
        <v>12.186667691541356</v>
      </c>
      <c r="AD70">
        <f t="shared" si="4"/>
        <v>1358.2682588020054</v>
      </c>
      <c r="AE70">
        <f>'IDT-1'!F70</f>
        <v>0</v>
      </c>
      <c r="AF70" s="24"/>
      <c r="AG70">
        <f t="shared" si="5"/>
        <v>1358.2682588020054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7.7632200000000005</v>
      </c>
      <c r="E71">
        <f>GT_NG!T71</f>
        <v>10.498621271806416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833.93169581046641</v>
      </c>
      <c r="P71" s="36">
        <v>74.540000000000006</v>
      </c>
      <c r="Q71" s="36">
        <v>26.55</v>
      </c>
      <c r="R71" s="38">
        <v>0</v>
      </c>
      <c r="S71" s="38">
        <v>0</v>
      </c>
      <c r="T71" s="37">
        <f>SUMPRODUCT(LTA!J71:AN71,LTA!J$101:AN$101,LTA!J$105:AN$105)</f>
        <v>12.98</v>
      </c>
      <c r="U71" s="37">
        <f>SUMPRODUCT(LTA!J71:AN71,LTA!J$102:AN$102,LTA!J$105:AN$105)</f>
        <v>404.10961999999995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1.47</v>
      </c>
      <c r="AB71" s="75">
        <f>-STOA!P71</f>
        <v>0</v>
      </c>
      <c r="AC71">
        <f t="shared" si="3"/>
        <v>12.489408617111097</v>
      </c>
      <c r="AD71">
        <f t="shared" si="4"/>
        <v>1383.9637484651614</v>
      </c>
      <c r="AE71">
        <f>'IDT-1'!F71</f>
        <v>0</v>
      </c>
      <c r="AF71" s="24"/>
      <c r="AG71">
        <f t="shared" si="5"/>
        <v>1383.9637484651614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7.7632200000000005</v>
      </c>
      <c r="E72">
        <f>GT_NG!T72</f>
        <v>10.811497399397755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849.732164469483</v>
      </c>
      <c r="P72" s="36">
        <v>74.540000000000006</v>
      </c>
      <c r="Q72" s="36">
        <v>26.55</v>
      </c>
      <c r="R72" s="38">
        <v>0</v>
      </c>
      <c r="S72" s="38">
        <v>0</v>
      </c>
      <c r="T72" s="37">
        <f>SUMPRODUCT(LTA!J72:AN72,LTA!J$101:AN$101,LTA!J$105:AN$105)</f>
        <v>8.42</v>
      </c>
      <c r="U72" s="37">
        <f>SUMPRODUCT(LTA!J72:AN72,LTA!J$102:AN$102,LTA!J$105:AN$105)</f>
        <v>398.98665299999993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1.47</v>
      </c>
      <c r="AB72" s="75">
        <f>-STOA!P72</f>
        <v>0</v>
      </c>
      <c r="AC72">
        <f t="shared" si="3"/>
        <v>12.458712213269715</v>
      </c>
      <c r="AD72">
        <f t="shared" si="4"/>
        <v>1400.424822655611</v>
      </c>
      <c r="AE72">
        <f>'IDT-1'!F72</f>
        <v>0</v>
      </c>
      <c r="AF72" s="24"/>
      <c r="AG72">
        <f t="shared" si="5"/>
        <v>1400.424822655611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7.7632200000000005</v>
      </c>
      <c r="E73">
        <f>GT_NG!T73</f>
        <v>10.811497399397755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870.24005789466423</v>
      </c>
      <c r="P73" s="36">
        <v>74.540000000000006</v>
      </c>
      <c r="Q73" s="36">
        <v>26.55</v>
      </c>
      <c r="R73" s="38">
        <v>0</v>
      </c>
      <c r="S73" s="38">
        <v>0</v>
      </c>
      <c r="T73" s="37">
        <f>SUMPRODUCT(LTA!J73:AN73,LTA!J$101:AN$101,LTA!J$105:AN$105)</f>
        <v>3.5300000000000002</v>
      </c>
      <c r="U73" s="37">
        <f>SUMPRODUCT(LTA!J73:AN73,LTA!J$102:AN$102,LTA!J$105:AN$105)</f>
        <v>394.56806199999994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1.47</v>
      </c>
      <c r="AB73" s="75">
        <f>-STOA!P73</f>
        <v>0</v>
      </c>
      <c r="AC73">
        <f t="shared" si="3"/>
        <v>12.637497930890129</v>
      </c>
      <c r="AD73">
        <f t="shared" si="4"/>
        <v>1401.445339363172</v>
      </c>
      <c r="AE73">
        <f>'IDT-1'!F73</f>
        <v>0</v>
      </c>
      <c r="AF73" s="24"/>
      <c r="AG73">
        <f t="shared" si="5"/>
        <v>1401.445339363172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7.7632200000000005</v>
      </c>
      <c r="E74">
        <f>GT_NG!T74</f>
        <v>10.811497399397755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881.72507337840409</v>
      </c>
      <c r="P74" s="36">
        <v>74.540000000000006</v>
      </c>
      <c r="Q74" s="36">
        <v>26.55</v>
      </c>
      <c r="R74" s="38">
        <v>0</v>
      </c>
      <c r="S74" s="38">
        <v>0</v>
      </c>
      <c r="T74" s="37">
        <f>SUMPRODUCT(LTA!J74:AN74,LTA!J$101:AN$101,LTA!J$105:AN$105)</f>
        <v>1.08</v>
      </c>
      <c r="U74" s="37">
        <f>SUMPRODUCT(LTA!J74:AN74,LTA!J$102:AN$102,LTA!J$105:AN$105)</f>
        <v>392.40999999999997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8.3000000000000007</v>
      </c>
      <c r="Z74" s="34">
        <f>IEX!P74</f>
        <v>0</v>
      </c>
      <c r="AA74" s="75">
        <f>STOA!J74</f>
        <v>1.47</v>
      </c>
      <c r="AB74" s="75">
        <f>-STOA!P74</f>
        <v>0</v>
      </c>
      <c r="AC74">
        <f t="shared" si="3"/>
        <v>12.680272762904652</v>
      </c>
      <c r="AD74">
        <f t="shared" si="4"/>
        <v>1426.5795180148971</v>
      </c>
      <c r="AE74">
        <f>'IDT-1'!F74</f>
        <v>0</v>
      </c>
      <c r="AF74" s="24"/>
      <c r="AG74">
        <f t="shared" si="5"/>
        <v>1426.5795180148971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7.7632200000000005</v>
      </c>
      <c r="E75">
        <f>GT_NG!T75</f>
        <v>10.900848617574598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884.46825189507081</v>
      </c>
      <c r="P75" s="36">
        <v>74.540000000000006</v>
      </c>
      <c r="Q75" s="36">
        <v>26.55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392.33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13.24</v>
      </c>
      <c r="Z75" s="34">
        <f>IEX!P75</f>
        <v>0</v>
      </c>
      <c r="AA75" s="75">
        <f>STOA!J75</f>
        <v>1.55</v>
      </c>
      <c r="AB75" s="75">
        <f>-STOA!P75</f>
        <v>0</v>
      </c>
      <c r="AC75">
        <f t="shared" si="3"/>
        <v>12.694134224052892</v>
      </c>
      <c r="AD75">
        <f t="shared" si="4"/>
        <v>1438.2581862885922</v>
      </c>
      <c r="AE75">
        <f>'IDT-1'!F75</f>
        <v>0</v>
      </c>
      <c r="AF75" s="24"/>
      <c r="AG75">
        <f t="shared" si="5"/>
        <v>1438.2581862885922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7.7632200000000005</v>
      </c>
      <c r="E76">
        <f>GT_NG!T76</f>
        <v>10.900848617574598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878.74514991947774</v>
      </c>
      <c r="P76" s="36">
        <v>74.540000000000006</v>
      </c>
      <c r="Q76" s="36">
        <v>26.55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392.33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18.21</v>
      </c>
      <c r="Z76" s="34">
        <f>IEX!P76</f>
        <v>0</v>
      </c>
      <c r="AA76" s="75">
        <f>STOA!J76</f>
        <v>1.55</v>
      </c>
      <c r="AB76" s="75">
        <f>-STOA!P76</f>
        <v>0</v>
      </c>
      <c r="AC76">
        <f t="shared" si="3"/>
        <v>12.60309659020902</v>
      </c>
      <c r="AD76">
        <f t="shared" si="4"/>
        <v>1447.5961219468431</v>
      </c>
      <c r="AE76">
        <f>'IDT-1'!F76</f>
        <v>0</v>
      </c>
      <c r="AF76" s="24"/>
      <c r="AG76">
        <f t="shared" si="5"/>
        <v>1447.5961219468431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7.7632200000000005</v>
      </c>
      <c r="E77">
        <f>GT_NG!T77</f>
        <v>10.900848617574598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869.90804171381774</v>
      </c>
      <c r="P77" s="36">
        <v>74.540000000000006</v>
      </c>
      <c r="Q77" s="36">
        <v>26.55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392.33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17.260000000000002</v>
      </c>
      <c r="Z77" s="34">
        <f>IEX!P77</f>
        <v>0</v>
      </c>
      <c r="AA77" s="75">
        <f>STOA!J77</f>
        <v>1.55</v>
      </c>
      <c r="AB77" s="75">
        <f>-STOA!P77</f>
        <v>0</v>
      </c>
      <c r="AC77">
        <f t="shared" si="3"/>
        <v>12.56324066990592</v>
      </c>
      <c r="AD77">
        <f t="shared" si="4"/>
        <v>1432.8488696614861</v>
      </c>
      <c r="AE77">
        <f>'IDT-1'!F77</f>
        <v>0</v>
      </c>
      <c r="AF77" s="24"/>
      <c r="AG77">
        <f t="shared" si="5"/>
        <v>1432.8488696614861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7.7632200000000005</v>
      </c>
      <c r="E78">
        <f>GT_NG!T78</f>
        <v>10.900848617574598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860.5837099066573</v>
      </c>
      <c r="P78" s="36">
        <v>74.540000000000006</v>
      </c>
      <c r="Q78" s="36">
        <v>26.55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392.33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11.04</v>
      </c>
      <c r="Z78" s="34">
        <f>IEX!P78</f>
        <v>0</v>
      </c>
      <c r="AA78" s="75">
        <f>STOA!J78</f>
        <v>1.55</v>
      </c>
      <c r="AB78" s="75">
        <f>-STOA!P78</f>
        <v>0</v>
      </c>
      <c r="AC78">
        <f t="shared" si="3"/>
        <v>12.390312494101327</v>
      </c>
      <c r="AD78">
        <f t="shared" si="4"/>
        <v>1422.4774660301302</v>
      </c>
      <c r="AE78">
        <f>'IDT-1'!F78</f>
        <v>0</v>
      </c>
      <c r="AF78" s="24"/>
      <c r="AG78">
        <f t="shared" si="5"/>
        <v>1422.4774660301302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7.7632200000000005</v>
      </c>
      <c r="E79">
        <f>GT_NG!T79</f>
        <v>10.900848617574598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843.26240768707828</v>
      </c>
      <c r="P79" s="36">
        <v>74.540000000000006</v>
      </c>
      <c r="Q79" s="36">
        <v>26.55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392.2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22.48</v>
      </c>
      <c r="Z79" s="34">
        <f>IEX!P79</f>
        <v>0</v>
      </c>
      <c r="AA79" s="75">
        <f>STOA!J79</f>
        <v>1.55</v>
      </c>
      <c r="AB79" s="75">
        <f>-STOA!P79</f>
        <v>0</v>
      </c>
      <c r="AC79">
        <f t="shared" si="3"/>
        <v>12.382173344081311</v>
      </c>
      <c r="AD79">
        <f t="shared" si="4"/>
        <v>1411.4743029605715</v>
      </c>
      <c r="AE79">
        <f>'IDT-1'!F79</f>
        <v>0</v>
      </c>
      <c r="AF79" s="24"/>
      <c r="AG79">
        <f t="shared" si="5"/>
        <v>1411.4743029605715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7.7632200000000005</v>
      </c>
      <c r="E80">
        <f>GT_NG!T80</f>
        <v>10.900848617574598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818.0044444892585</v>
      </c>
      <c r="P80" s="36">
        <v>74.540000000000006</v>
      </c>
      <c r="Q80" s="36">
        <v>26.55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392.2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32.76</v>
      </c>
      <c r="Z80" s="34">
        <f>IEX!P80</f>
        <v>0</v>
      </c>
      <c r="AA80" s="75">
        <f>STOA!J80</f>
        <v>1.55</v>
      </c>
      <c r="AB80" s="75">
        <f>-STOA!P80</f>
        <v>0</v>
      </c>
      <c r="AC80">
        <f t="shared" si="3"/>
        <v>12.256358453219622</v>
      </c>
      <c r="AD80">
        <f t="shared" si="4"/>
        <v>1396.6221546536133</v>
      </c>
      <c r="AE80">
        <f>'IDT-1'!F80</f>
        <v>0</v>
      </c>
      <c r="AF80" s="24"/>
      <c r="AG80">
        <f t="shared" si="5"/>
        <v>1396.6221546536133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7.7632200000000005</v>
      </c>
      <c r="E81">
        <f>GT_NG!T81</f>
        <v>10.900848617574598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804.56187594147423</v>
      </c>
      <c r="P81" s="36">
        <v>74.540000000000006</v>
      </c>
      <c r="Q81" s="36">
        <v>26.55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392.2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34.54</v>
      </c>
      <c r="Z81" s="34">
        <f>IEX!P81</f>
        <v>0</v>
      </c>
      <c r="AA81" s="75">
        <f>STOA!J81</f>
        <v>1.55</v>
      </c>
      <c r="AB81" s="75">
        <f>-STOA!P81</f>
        <v>0</v>
      </c>
      <c r="AC81">
        <f t="shared" si="3"/>
        <v>12.158392877418235</v>
      </c>
      <c r="AD81">
        <f t="shared" si="4"/>
        <v>1385.0575516816305</v>
      </c>
      <c r="AE81">
        <f>'IDT-1'!F81</f>
        <v>0</v>
      </c>
      <c r="AF81" s="24"/>
      <c r="AG81">
        <f t="shared" si="5"/>
        <v>1385.0575516816305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7.2215999999999996</v>
      </c>
      <c r="E82">
        <f>GT_NG!T82</f>
        <v>10.900848617574598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802.70172527480759</v>
      </c>
      <c r="P82" s="36">
        <v>74.540000000000006</v>
      </c>
      <c r="Q82" s="36">
        <v>26.55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392.2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20.149999999999999</v>
      </c>
      <c r="Z82" s="34">
        <f>IEX!P82</f>
        <v>0</v>
      </c>
      <c r="AA82" s="75">
        <f>STOA!J82</f>
        <v>1.55</v>
      </c>
      <c r="AB82" s="75">
        <f>-STOA!P82</f>
        <v>0</v>
      </c>
      <c r="AC82">
        <f t="shared" si="3"/>
        <v>12.059697792442682</v>
      </c>
      <c r="AD82">
        <f t="shared" si="4"/>
        <v>1363.3644760999396</v>
      </c>
      <c r="AE82">
        <f>'IDT-1'!F82</f>
        <v>0</v>
      </c>
      <c r="AF82" s="24"/>
      <c r="AG82">
        <f t="shared" si="5"/>
        <v>1363.3644760999396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7.2215999999999996</v>
      </c>
      <c r="E83">
        <f>GT_NG!T83</f>
        <v>10.587844682048397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810.85651565208036</v>
      </c>
      <c r="P83" s="36">
        <v>74.540000000000006</v>
      </c>
      <c r="Q83" s="36">
        <v>26.55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392.13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1.47</v>
      </c>
      <c r="AB83" s="75">
        <f>-STOA!P83</f>
        <v>0</v>
      </c>
      <c r="AC83">
        <f t="shared" si="3"/>
        <v>11.997404587177796</v>
      </c>
      <c r="AD83">
        <f t="shared" si="4"/>
        <v>1345.9685557469509</v>
      </c>
      <c r="AE83">
        <f>'IDT-1'!F83</f>
        <v>0</v>
      </c>
      <c r="AF83" s="24"/>
      <c r="AG83">
        <f t="shared" si="5"/>
        <v>1345.9685557469509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7.2215999999999996</v>
      </c>
      <c r="E84">
        <f>GT_NG!T84</f>
        <v>10.587844682048397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52.39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801.88631648456408</v>
      </c>
      <c r="P84" s="36">
        <v>74.540000000000006</v>
      </c>
      <c r="Q84" s="36">
        <v>26.55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392.13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1.47</v>
      </c>
      <c r="AB84" s="75">
        <f>-STOA!P84</f>
        <v>0</v>
      </c>
      <c r="AC84">
        <f t="shared" si="3"/>
        <v>11.77740691417066</v>
      </c>
      <c r="AD84">
        <f t="shared" si="4"/>
        <v>1319.9983542524417</v>
      </c>
      <c r="AE84">
        <f>'IDT-1'!F84</f>
        <v>0</v>
      </c>
      <c r="AF84" s="24"/>
      <c r="AG84">
        <f t="shared" si="5"/>
        <v>1319.9983542524417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7.2215999999999996</v>
      </c>
      <c r="E85">
        <f>GT_NG!T85</f>
        <v>10.587844682048397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52.39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791.46327050474497</v>
      </c>
      <c r="P85" s="36">
        <v>74.540000000000006</v>
      </c>
      <c r="Q85" s="36">
        <v>26.55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392.13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1.47</v>
      </c>
      <c r="AB85" s="75">
        <f>-STOA!P85</f>
        <v>0</v>
      </c>
      <c r="AC85">
        <f t="shared" si="3"/>
        <v>11.986343848311297</v>
      </c>
      <c r="AD85">
        <f t="shared" si="4"/>
        <v>1274.3663713384819</v>
      </c>
      <c r="AE85">
        <f>'IDT-1'!F85</f>
        <v>0</v>
      </c>
      <c r="AF85" s="24"/>
      <c r="AG85">
        <f t="shared" si="5"/>
        <v>1274.3663713384819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-70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7.2215999999999996</v>
      </c>
      <c r="E86">
        <f>GT_NG!T86</f>
        <v>10.587844682048397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52.39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753.93044269680047</v>
      </c>
      <c r="P86" s="36">
        <v>74.540000000000006</v>
      </c>
      <c r="Q86" s="36">
        <v>26.55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392.13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1.47</v>
      </c>
      <c r="AB86" s="75">
        <f>-STOA!P86</f>
        <v>0</v>
      </c>
      <c r="AC86">
        <f t="shared" si="3"/>
        <v>11.62871230610012</v>
      </c>
      <c r="AD86">
        <f t="shared" si="4"/>
        <v>1242.1911750727486</v>
      </c>
      <c r="AE86">
        <f>'IDT-1'!F86</f>
        <v>0</v>
      </c>
      <c r="AF86" s="24"/>
      <c r="AG86">
        <f t="shared" si="5"/>
        <v>1242.1911750727486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-65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7.2215999999999996</v>
      </c>
      <c r="E87">
        <f>GT_NG!T87</f>
        <v>10.587844682048397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56.57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672.9046524176448</v>
      </c>
      <c r="P87" s="36">
        <v>74.540000000000006</v>
      </c>
      <c r="Q87" s="36">
        <v>26.55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392.06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1.47</v>
      </c>
      <c r="AB87" s="75">
        <f>-STOA!P87</f>
        <v>0</v>
      </c>
      <c r="AC87">
        <f t="shared" si="3"/>
        <v>10.686129147384095</v>
      </c>
      <c r="AD87">
        <f t="shared" si="4"/>
        <v>1201.2179679523092</v>
      </c>
      <c r="AE87">
        <f>'IDT-1'!F87</f>
        <v>0</v>
      </c>
      <c r="AF87" s="24"/>
      <c r="AG87">
        <f t="shared" si="5"/>
        <v>1201.2179679523092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7.2215999999999996</v>
      </c>
      <c r="E88">
        <f>GT_NG!T88</f>
        <v>10.587844682048397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56.57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672.90381364501525</v>
      </c>
      <c r="P88" s="36">
        <v>74.540000000000006</v>
      </c>
      <c r="Q88" s="36">
        <v>26.546420385600648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392.06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1.47</v>
      </c>
      <c r="AB88" s="75">
        <f>-STOA!P88</f>
        <v>0</v>
      </c>
      <c r="AC88">
        <f t="shared" si="3"/>
        <v>10.643736244308606</v>
      </c>
      <c r="AD88">
        <f t="shared" si="4"/>
        <v>1206.2559424683557</v>
      </c>
      <c r="AE88">
        <f>'IDT-1'!F88</f>
        <v>0</v>
      </c>
      <c r="AF88" s="24"/>
      <c r="AG88">
        <f t="shared" si="5"/>
        <v>1206.2559424683557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7.2215999999999996</v>
      </c>
      <c r="E89">
        <f>GT_NG!T89</f>
        <v>10.587844682048397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56.57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672.90381364501525</v>
      </c>
      <c r="P89" s="36">
        <v>74.540000000000006</v>
      </c>
      <c r="Q89" s="36">
        <v>26.546420385600648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392.06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1.47</v>
      </c>
      <c r="AB89" s="75">
        <f>-STOA!P89</f>
        <v>0</v>
      </c>
      <c r="AC89">
        <f t="shared" si="3"/>
        <v>10.686092032933052</v>
      </c>
      <c r="AD89">
        <f t="shared" si="4"/>
        <v>1201.2135866797314</v>
      </c>
      <c r="AE89">
        <f>'IDT-1'!F89</f>
        <v>0</v>
      </c>
      <c r="AF89" s="24"/>
      <c r="AG89">
        <f t="shared" si="5"/>
        <v>1201.2135866797314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7.2215999999999996</v>
      </c>
      <c r="E90">
        <f>GT_NG!T90</f>
        <v>10.587844682048397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56.57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668.63797259501519</v>
      </c>
      <c r="P90" s="36">
        <v>74.540000000000006</v>
      </c>
      <c r="Q90" s="36">
        <v>26.546420385600648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392.06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1.47</v>
      </c>
      <c r="AB90" s="75">
        <f>-STOA!P90</f>
        <v>0</v>
      </c>
      <c r="AC90">
        <f t="shared" si="3"/>
        <v>10.692614756737497</v>
      </c>
      <c r="AD90">
        <f t="shared" si="4"/>
        <v>1191.9412229059269</v>
      </c>
      <c r="AE90">
        <f>'IDT-1'!F90</f>
        <v>0</v>
      </c>
      <c r="AF90" s="24"/>
      <c r="AG90">
        <f t="shared" si="5"/>
        <v>1191.9412229059269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7.2215999999999996</v>
      </c>
      <c r="E91">
        <f>GT_NG!T91</f>
        <v>10.267805442964679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56.57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630.23964953956272</v>
      </c>
      <c r="P91" s="36">
        <v>74.540000000000006</v>
      </c>
      <c r="Q91" s="36">
        <v>26.546420385600648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392.01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1.55</v>
      </c>
      <c r="AB91" s="75">
        <f>-STOA!P91</f>
        <v>0</v>
      </c>
      <c r="AC91">
        <f t="shared" si="3"/>
        <v>10.325276724838947</v>
      </c>
      <c r="AD91">
        <f t="shared" si="4"/>
        <v>1158.6201986432891</v>
      </c>
      <c r="AE91">
        <f>'IDT-1'!F91</f>
        <v>0</v>
      </c>
      <c r="AF91" s="24"/>
      <c r="AG91">
        <f t="shared" si="5"/>
        <v>1158.6201986432891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7.2215999999999996</v>
      </c>
      <c r="E92">
        <f>GT_NG!T92</f>
        <v>10.267805442964679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56.57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597.25347681073572</v>
      </c>
      <c r="P92" s="36">
        <v>74.540000000000006</v>
      </c>
      <c r="Q92" s="36">
        <v>26.546420385600648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392.01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1.55</v>
      </c>
      <c r="AB92" s="75">
        <f>-STOA!P92</f>
        <v>0</v>
      </c>
      <c r="AC92">
        <f t="shared" si="3"/>
        <v>10.090548662541245</v>
      </c>
      <c r="AD92">
        <f t="shared" si="4"/>
        <v>1120.8687539767598</v>
      </c>
      <c r="AE92">
        <f>'IDT-1'!F92</f>
        <v>0</v>
      </c>
      <c r="AF92" s="24"/>
      <c r="AG92">
        <f t="shared" si="5"/>
        <v>1120.8687539767598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7.2215999999999996</v>
      </c>
      <c r="E93">
        <f>GT_NG!T93</f>
        <v>10.267805442964679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58.524458532646051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588.73050605565572</v>
      </c>
      <c r="P93" s="36">
        <v>74.540000000000006</v>
      </c>
      <c r="Q93" s="36">
        <v>26.546420385600648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361.92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1.55</v>
      </c>
      <c r="AB93" s="75">
        <f>-STOA!P93</f>
        <v>0</v>
      </c>
      <c r="AC93">
        <f t="shared" si="3"/>
        <v>9.9520403143705831</v>
      </c>
      <c r="AD93">
        <f t="shared" si="4"/>
        <v>1064.3487501024965</v>
      </c>
      <c r="AE93">
        <f>'IDT-1'!F93</f>
        <v>0</v>
      </c>
      <c r="AF93" s="24"/>
      <c r="AG93">
        <f t="shared" si="5"/>
        <v>1064.3487501024965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7.2215999999999996</v>
      </c>
      <c r="E94">
        <f>GT_NG!T94</f>
        <v>10.267805442964679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58.524458532646051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523.57767662101639</v>
      </c>
      <c r="P94" s="36">
        <v>74.543096157840083</v>
      </c>
      <c r="Q94" s="36">
        <v>26.546420385600648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392.01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1.55</v>
      </c>
      <c r="AB94" s="75">
        <f>-STOA!P94</f>
        <v>0</v>
      </c>
      <c r="AC94">
        <f t="shared" si="3"/>
        <v>9.7422501320943589</v>
      </c>
      <c r="AD94">
        <f t="shared" si="4"/>
        <v>1019.4988070079735</v>
      </c>
      <c r="AE94">
        <f>'IDT-1'!F94</f>
        <v>0</v>
      </c>
      <c r="AF94" s="24"/>
      <c r="AG94">
        <f t="shared" si="5"/>
        <v>1019.4988070079735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7.2215999999999996</v>
      </c>
      <c r="E95">
        <f>GT_NG!T95</f>
        <v>10.267805442964679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58.524458532646051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525.75178377541658</v>
      </c>
      <c r="P95" s="36">
        <v>74.539999999999992</v>
      </c>
      <c r="Q95" s="36">
        <v>26.546420385600648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383.43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1.55</v>
      </c>
      <c r="AB95" s="75">
        <f>-STOA!P95</f>
        <v>0</v>
      </c>
      <c r="AC95">
        <f t="shared" si="3"/>
        <v>9.9849051448365813</v>
      </c>
      <c r="AD95">
        <f t="shared" si="4"/>
        <v>977.84716299179127</v>
      </c>
      <c r="AE95">
        <f>'IDT-1'!F95</f>
        <v>0</v>
      </c>
      <c r="AF95" s="24"/>
      <c r="AG95">
        <f t="shared" si="5"/>
        <v>977.84716299179127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7.2215999999999996</v>
      </c>
      <c r="E96">
        <f>GT_NG!T96</f>
        <v>10.267805442964679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58.524458532646051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525.75178377541658</v>
      </c>
      <c r="P96" s="36">
        <v>74.539999999999992</v>
      </c>
      <c r="Q96" s="36">
        <v>7.6786112115732355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374.96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1.55</v>
      </c>
      <c r="AB96" s="75">
        <f>-STOA!P96</f>
        <v>0</v>
      </c>
      <c r="AC96">
        <f t="shared" si="3"/>
        <v>9.7552675477747499</v>
      </c>
      <c r="AD96">
        <f t="shared" si="4"/>
        <v>950.7389914148257</v>
      </c>
      <c r="AE96">
        <f>'IDT-1'!F96</f>
        <v>0</v>
      </c>
      <c r="AF96" s="24"/>
      <c r="AG96">
        <f t="shared" si="5"/>
        <v>950.7389914148257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7.2215999999999996</v>
      </c>
      <c r="E97">
        <f>GT_NG!T97</f>
        <v>10.267805442964679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58.524458532646051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514.88071017513585</v>
      </c>
      <c r="P97" s="36">
        <v>28.839999999999996</v>
      </c>
      <c r="Q97" s="36">
        <v>7.68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366.5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1.55</v>
      </c>
      <c r="AB97" s="75">
        <f>-STOA!P97</f>
        <v>0</v>
      </c>
      <c r="AC97">
        <f t="shared" si="3"/>
        <v>9.2090181953551777</v>
      </c>
      <c r="AD97">
        <f t="shared" si="4"/>
        <v>886.2555559553914</v>
      </c>
      <c r="AE97">
        <f>'IDT-1'!F97</f>
        <v>0</v>
      </c>
      <c r="AF97" s="24"/>
      <c r="AG97">
        <f t="shared" si="5"/>
        <v>886.2555559553914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7.2215999999999996</v>
      </c>
      <c r="E98">
        <f>GT_NG!T98</f>
        <v>10.267805442964679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58.524458532646051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514.41684018683839</v>
      </c>
      <c r="P98" s="36">
        <v>19.190000000000001</v>
      </c>
      <c r="Q98" s="36">
        <v>7.68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318.45999999999998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1.55</v>
      </c>
      <c r="AB98" s="75">
        <f>-STOA!P98</f>
        <v>0</v>
      </c>
      <c r="AC98">
        <f t="shared" si="3"/>
        <v>8.7205256874534793</v>
      </c>
      <c r="AD98">
        <f t="shared" si="4"/>
        <v>828.5901784749957</v>
      </c>
      <c r="AE98">
        <f>'IDT-1'!F98</f>
        <v>0</v>
      </c>
      <c r="AF98" s="24"/>
      <c r="AG98">
        <f t="shared" si="5"/>
        <v>828.5901784749957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0.17751595499999998</v>
      </c>
      <c r="E99">
        <f t="shared" si="6"/>
        <v>0.25080649561044371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1.4367173560601365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16.333916542912267</v>
      </c>
      <c r="P99" s="36">
        <f t="shared" si="6"/>
        <v>1.3862257740394595</v>
      </c>
      <c r="Q99" s="36">
        <f t="shared" si="6"/>
        <v>0.49094449523810707</v>
      </c>
      <c r="R99" s="38">
        <f>SUM(R3:R98)/4000</f>
        <v>0.20098029096105208</v>
      </c>
      <c r="S99" s="38">
        <f t="shared" si="6"/>
        <v>0</v>
      </c>
      <c r="T99" s="37">
        <f t="shared" si="6"/>
        <v>0.73590000000000033</v>
      </c>
      <c r="U99" s="37">
        <f t="shared" si="6"/>
        <v>9.2811498250000017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0.85293500000000022</v>
      </c>
      <c r="Z99" s="34">
        <f t="shared" si="6"/>
        <v>-0.62275000000000003</v>
      </c>
      <c r="AA99" s="75">
        <f t="shared" si="6"/>
        <v>3.6239999999999994E-2</v>
      </c>
      <c r="AB99" s="75">
        <f t="shared" si="6"/>
        <v>0</v>
      </c>
      <c r="AC99">
        <f t="shared" si="6"/>
        <v>0.27598963187141118</v>
      </c>
      <c r="AD99">
        <f t="shared" si="6"/>
        <v>29.268452102950057</v>
      </c>
      <c r="AE99">
        <f t="shared" si="6"/>
        <v>-4.2137000000000001E-2</v>
      </c>
      <c r="AG99">
        <f t="shared" si="6"/>
        <v>29.226315102950057</v>
      </c>
      <c r="AI99">
        <f t="shared" si="6"/>
        <v>0</v>
      </c>
      <c r="AJ99">
        <f t="shared" si="6"/>
        <v>0</v>
      </c>
      <c r="AK99">
        <f t="shared" si="6"/>
        <v>9.859999999999999E-3</v>
      </c>
      <c r="AL99">
        <f t="shared" si="6"/>
        <v>-1.026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45303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1.1664000000000001</v>
      </c>
      <c r="E3">
        <f>GT_NG!S3</f>
        <v>2.0835115362971304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19.631495679183999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107.96000000000001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1.1922505555838212</v>
      </c>
      <c r="AD3">
        <f>SUM(B3:AB3,AI3:AR3)-AC3</f>
        <v>118.6491566598973</v>
      </c>
      <c r="AE3">
        <f>'IDT-1'!E3</f>
        <v>0</v>
      </c>
      <c r="AF3" s="24"/>
      <c r="AG3">
        <f>SUM(AD3:AF3)</f>
        <v>118.6491566598973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-11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1.1664000000000001</v>
      </c>
      <c r="E4">
        <f>GT_NG!S4</f>
        <v>2.0835115362971304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19.631495679183999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107.96000000000001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1.2261351864833774</v>
      </c>
      <c r="AD4">
        <f t="shared" ref="AD4:AD67" si="1">SUM(B4:AB4,AI4:AR4)-AC4</f>
        <v>114.61527202899775</v>
      </c>
      <c r="AE4">
        <f>'IDT-1'!E4</f>
        <v>0</v>
      </c>
      <c r="AF4" s="24"/>
      <c r="AG4">
        <f t="shared" ref="AG4:AG67" si="2">SUM(AD4:AF4)</f>
        <v>114.61527202899775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-15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1.1664000000000001</v>
      </c>
      <c r="E5">
        <f>GT_NG!S5</f>
        <v>2.0835115362971304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19.631495679183999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107.96000000000001</v>
      </c>
      <c r="AB5" s="75">
        <f>-STOA!Q5</f>
        <v>0</v>
      </c>
      <c r="AC5">
        <f t="shared" si="0"/>
        <v>1.2430775019331557</v>
      </c>
      <c r="AD5">
        <f t="shared" si="1"/>
        <v>112.59832971354797</v>
      </c>
      <c r="AE5">
        <f>'IDT-1'!E5</f>
        <v>0</v>
      </c>
      <c r="AF5" s="24"/>
      <c r="AG5">
        <f t="shared" si="2"/>
        <v>112.59832971354797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-17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1.1664000000000001</v>
      </c>
      <c r="E6">
        <f>GT_NG!S6</f>
        <v>2.0835115362971304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19.631495679183999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107.96000000000001</v>
      </c>
      <c r="AB6" s="75">
        <f>-STOA!Q6</f>
        <v>0</v>
      </c>
      <c r="AC6">
        <f t="shared" si="0"/>
        <v>1.2600198173829338</v>
      </c>
      <c r="AD6">
        <f t="shared" si="1"/>
        <v>110.58138739809819</v>
      </c>
      <c r="AE6">
        <f>'IDT-1'!E6</f>
        <v>0</v>
      </c>
      <c r="AF6" s="24"/>
      <c r="AG6">
        <f t="shared" si="2"/>
        <v>110.58138739809819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-19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1.1664000000000001</v>
      </c>
      <c r="E7">
        <f>GT_NG!S7</f>
        <v>2.0835115362971304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19.631495679183999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107.96000000000001</v>
      </c>
      <c r="AB7" s="75">
        <f>-STOA!Q7</f>
        <v>0</v>
      </c>
      <c r="AC7">
        <f t="shared" si="0"/>
        <v>1.2684909751078228</v>
      </c>
      <c r="AD7">
        <f t="shared" si="1"/>
        <v>109.5729162403733</v>
      </c>
      <c r="AE7">
        <f>'IDT-1'!E7</f>
        <v>0</v>
      </c>
      <c r="AF7" s="24"/>
      <c r="AG7">
        <f t="shared" si="2"/>
        <v>109.5729162403733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1.1664000000000001</v>
      </c>
      <c r="E8">
        <f>GT_NG!S8</f>
        <v>2.0835115362971304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19.631495679183999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107.96000000000001</v>
      </c>
      <c r="AB8" s="75">
        <f>-STOA!Q8</f>
        <v>0</v>
      </c>
      <c r="AC8">
        <f t="shared" si="0"/>
        <v>1.2769621328327119</v>
      </c>
      <c r="AD8">
        <f t="shared" si="1"/>
        <v>108.56444508264842</v>
      </c>
      <c r="AE8">
        <f>'IDT-1'!E8</f>
        <v>0</v>
      </c>
      <c r="AF8" s="24"/>
      <c r="AG8">
        <f t="shared" si="2"/>
        <v>108.56444508264842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-21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1.1664000000000001</v>
      </c>
      <c r="E9">
        <f>GT_NG!S9</f>
        <v>2.0835115362971304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19.631495679183999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107.96000000000001</v>
      </c>
      <c r="AB9" s="75">
        <f>-STOA!Q9</f>
        <v>0</v>
      </c>
      <c r="AC9">
        <f t="shared" si="0"/>
        <v>1.29390444828249</v>
      </c>
      <c r="AD9">
        <f t="shared" si="1"/>
        <v>106.54750276719864</v>
      </c>
      <c r="AE9">
        <f>'IDT-1'!E9</f>
        <v>0</v>
      </c>
      <c r="AF9" s="24"/>
      <c r="AG9">
        <f t="shared" si="2"/>
        <v>106.54750276719864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-23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1.1664000000000001</v>
      </c>
      <c r="E10">
        <f>GT_NG!S10</f>
        <v>2.0835115362971304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19.631495679183999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107.96000000000001</v>
      </c>
      <c r="AB10" s="75">
        <f>-STOA!Q10</f>
        <v>0</v>
      </c>
      <c r="AC10">
        <f t="shared" si="0"/>
        <v>1.29390444828249</v>
      </c>
      <c r="AD10">
        <f t="shared" si="1"/>
        <v>106.54750276719864</v>
      </c>
      <c r="AE10">
        <f>'IDT-1'!E10</f>
        <v>0</v>
      </c>
      <c r="AF10" s="24"/>
      <c r="AG10">
        <f t="shared" si="2"/>
        <v>106.54750276719864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-23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1.1664000000000001</v>
      </c>
      <c r="E11">
        <f>GT_NG!S11</f>
        <v>2.0835115362971304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19.631495679183999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107.96000000000001</v>
      </c>
      <c r="AB11" s="75">
        <f>-STOA!Q11</f>
        <v>0</v>
      </c>
      <c r="AC11">
        <f t="shared" si="0"/>
        <v>1.302375606007379</v>
      </c>
      <c r="AD11">
        <f t="shared" si="1"/>
        <v>105.53903160947375</v>
      </c>
      <c r="AE11">
        <f>'IDT-1'!E11</f>
        <v>0</v>
      </c>
      <c r="AF11" s="24"/>
      <c r="AG11">
        <f t="shared" si="2"/>
        <v>105.53903160947375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-24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1.1664000000000001</v>
      </c>
      <c r="E12">
        <f>GT_NG!S12</f>
        <v>2.0835115362971304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19.631495679183999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107.96000000000001</v>
      </c>
      <c r="AB12" s="75">
        <f>-STOA!Q12</f>
        <v>0</v>
      </c>
      <c r="AC12">
        <f t="shared" si="0"/>
        <v>1.3108467637322683</v>
      </c>
      <c r="AD12">
        <f t="shared" si="1"/>
        <v>104.53056045174885</v>
      </c>
      <c r="AE12">
        <f>'IDT-1'!E12</f>
        <v>0</v>
      </c>
      <c r="AF12" s="24"/>
      <c r="AG12">
        <f t="shared" si="2"/>
        <v>104.53056045174885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-25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1.1664000000000001</v>
      </c>
      <c r="E13">
        <f>GT_NG!S13</f>
        <v>2.0835115362971304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19.631495679183999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107.96000000000001</v>
      </c>
      <c r="AB13" s="75">
        <f>-STOA!Q13</f>
        <v>0</v>
      </c>
      <c r="AC13">
        <f t="shared" si="0"/>
        <v>1.3108467637322683</v>
      </c>
      <c r="AD13">
        <f t="shared" si="1"/>
        <v>104.53056045174885</v>
      </c>
      <c r="AE13">
        <f>'IDT-1'!E13</f>
        <v>0</v>
      </c>
      <c r="AF13" s="24"/>
      <c r="AG13">
        <f t="shared" si="2"/>
        <v>104.53056045174885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-25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1.1664000000000001</v>
      </c>
      <c r="E14">
        <f>GT_NG!S14</f>
        <v>2.0835115362971304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19.631495679183999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107.96000000000001</v>
      </c>
      <c r="AB14" s="75">
        <f>-STOA!Q14</f>
        <v>0</v>
      </c>
      <c r="AC14">
        <f t="shared" si="0"/>
        <v>1.3193179214571573</v>
      </c>
      <c r="AD14">
        <f t="shared" si="1"/>
        <v>103.52208929402397</v>
      </c>
      <c r="AE14">
        <f>'IDT-1'!E14</f>
        <v>0</v>
      </c>
      <c r="AF14" s="24"/>
      <c r="AG14">
        <f t="shared" si="2"/>
        <v>103.52208929402397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-26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1.1664000000000001</v>
      </c>
      <c r="E15">
        <f>GT_NG!S15</f>
        <v>2.0835115362971304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19.631495679183999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107.96000000000001</v>
      </c>
      <c r="AB15" s="75">
        <f>-STOA!Q15</f>
        <v>0</v>
      </c>
      <c r="AC15">
        <f t="shared" si="0"/>
        <v>1.3193179214571573</v>
      </c>
      <c r="AD15">
        <f t="shared" si="1"/>
        <v>103.52208929402397</v>
      </c>
      <c r="AE15">
        <f>'IDT-1'!E15</f>
        <v>0</v>
      </c>
      <c r="AF15" s="24"/>
      <c r="AG15">
        <f t="shared" si="2"/>
        <v>103.52208929402397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-26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1.1664000000000001</v>
      </c>
      <c r="E16">
        <f>GT_NG!S16</f>
        <v>2.0835115362971304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19.631495679183999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107.96000000000001</v>
      </c>
      <c r="AB16" s="75">
        <f>-STOA!Q16</f>
        <v>0</v>
      </c>
      <c r="AC16">
        <f t="shared" si="0"/>
        <v>1.3193179214571573</v>
      </c>
      <c r="AD16">
        <f t="shared" si="1"/>
        <v>103.52208929402397</v>
      </c>
      <c r="AE16">
        <f>'IDT-1'!E16</f>
        <v>0</v>
      </c>
      <c r="AF16" s="24"/>
      <c r="AG16">
        <f t="shared" si="2"/>
        <v>103.52208929402397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-26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1.1664000000000001</v>
      </c>
      <c r="E17">
        <f>GT_NG!S17</f>
        <v>2.0835115362971304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19.631495679183999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107.96000000000001</v>
      </c>
      <c r="AB17" s="75">
        <f>-STOA!Q17</f>
        <v>0</v>
      </c>
      <c r="AC17">
        <f t="shared" si="0"/>
        <v>1.3108467637322683</v>
      </c>
      <c r="AD17">
        <f t="shared" si="1"/>
        <v>104.53056045174885</v>
      </c>
      <c r="AE17">
        <f>'IDT-1'!E17</f>
        <v>0</v>
      </c>
      <c r="AF17" s="24"/>
      <c r="AG17">
        <f t="shared" si="2"/>
        <v>104.53056045174885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-25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1.1664000000000001</v>
      </c>
      <c r="E18">
        <f>GT_NG!S18</f>
        <v>2.0835115362971304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19.631495679183999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107.96000000000001</v>
      </c>
      <c r="AB18" s="75">
        <f>-STOA!Q18</f>
        <v>0</v>
      </c>
      <c r="AC18">
        <f t="shared" si="0"/>
        <v>1.3193179214571573</v>
      </c>
      <c r="AD18">
        <f t="shared" si="1"/>
        <v>103.52208929402397</v>
      </c>
      <c r="AE18">
        <f>'IDT-1'!E18</f>
        <v>0</v>
      </c>
      <c r="AF18" s="24"/>
      <c r="AG18">
        <f t="shared" si="2"/>
        <v>103.52208929402397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-26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1.1664000000000001</v>
      </c>
      <c r="E19">
        <f>GT_NG!S19</f>
        <v>2.0835115362971304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19.631495679183999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107.96000000000001</v>
      </c>
      <c r="AB19" s="75">
        <f>-STOA!Q19</f>
        <v>0</v>
      </c>
      <c r="AC19">
        <f t="shared" si="0"/>
        <v>1.3108467637322683</v>
      </c>
      <c r="AD19">
        <f t="shared" si="1"/>
        <v>104.53056045174885</v>
      </c>
      <c r="AE19">
        <f>'IDT-1'!E19</f>
        <v>0</v>
      </c>
      <c r="AF19" s="24"/>
      <c r="AG19">
        <f t="shared" si="2"/>
        <v>104.53056045174885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-25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1.1664000000000001</v>
      </c>
      <c r="E20">
        <f>GT_NG!S20</f>
        <v>2.0835115362971304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19.631495679183999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107.96000000000001</v>
      </c>
      <c r="AB20" s="75">
        <f>-STOA!Q20</f>
        <v>0</v>
      </c>
      <c r="AC20">
        <f t="shared" si="0"/>
        <v>1.3108467637322683</v>
      </c>
      <c r="AD20">
        <f t="shared" si="1"/>
        <v>104.53056045174885</v>
      </c>
      <c r="AE20">
        <f>'IDT-1'!E20</f>
        <v>0</v>
      </c>
      <c r="AF20" s="24"/>
      <c r="AG20">
        <f t="shared" si="2"/>
        <v>104.53056045174885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1.1664000000000001</v>
      </c>
      <c r="E21">
        <f>GT_NG!S21</f>
        <v>2.0835115362971304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19.631495679183999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107.96000000000001</v>
      </c>
      <c r="AB21" s="75">
        <f>-STOA!Q21</f>
        <v>0</v>
      </c>
      <c r="AC21">
        <f t="shared" si="0"/>
        <v>1.302375606007379</v>
      </c>
      <c r="AD21">
        <f t="shared" si="1"/>
        <v>105.53903160947375</v>
      </c>
      <c r="AE21">
        <f>'IDT-1'!E21</f>
        <v>0</v>
      </c>
      <c r="AF21" s="24"/>
      <c r="AG21">
        <f t="shared" si="2"/>
        <v>105.53903160947375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-24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1.1664000000000001</v>
      </c>
      <c r="E22">
        <f>GT_NG!S22</f>
        <v>2.0835115362971304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19.631495679183999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107.96000000000001</v>
      </c>
      <c r="AB22" s="75">
        <f>-STOA!Q22</f>
        <v>0</v>
      </c>
      <c r="AC22">
        <f t="shared" si="0"/>
        <v>1.29390444828249</v>
      </c>
      <c r="AD22">
        <f t="shared" si="1"/>
        <v>106.54750276719864</v>
      </c>
      <c r="AE22">
        <f>'IDT-1'!E22</f>
        <v>0</v>
      </c>
      <c r="AF22" s="24"/>
      <c r="AG22">
        <f t="shared" si="2"/>
        <v>106.54750276719864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-23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1.1664000000000001</v>
      </c>
      <c r="E23">
        <f>GT_NG!S23</f>
        <v>2.0835115362971304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19.631495679183999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107.96000000000001</v>
      </c>
      <c r="AB23" s="75">
        <f>-STOA!Q23</f>
        <v>0</v>
      </c>
      <c r="AC23">
        <f t="shared" si="0"/>
        <v>1.2769621328327119</v>
      </c>
      <c r="AD23">
        <f t="shared" si="1"/>
        <v>108.56444508264842</v>
      </c>
      <c r="AE23">
        <f>'IDT-1'!E23</f>
        <v>0</v>
      </c>
      <c r="AF23" s="24"/>
      <c r="AG23">
        <f t="shared" si="2"/>
        <v>108.56444508264842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-21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1.1664000000000001</v>
      </c>
      <c r="E24">
        <f>GT_NG!S24</f>
        <v>2.0835115362971304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19.631495679183999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107.96000000000001</v>
      </c>
      <c r="AB24" s="75">
        <f>-STOA!Q24</f>
        <v>0</v>
      </c>
      <c r="AC24">
        <f t="shared" si="0"/>
        <v>1.2600198173829338</v>
      </c>
      <c r="AD24">
        <f t="shared" si="1"/>
        <v>110.58138739809819</v>
      </c>
      <c r="AE24">
        <f>'IDT-1'!E24</f>
        <v>0</v>
      </c>
      <c r="AF24" s="24"/>
      <c r="AG24">
        <f t="shared" si="2"/>
        <v>110.58138739809819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-19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1.1664000000000001</v>
      </c>
      <c r="E25">
        <f>GT_NG!S25</f>
        <v>2.0836132020845399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19.631495679183999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107.96000000000001</v>
      </c>
      <c r="AB25" s="75">
        <f>-STOA!Q25</f>
        <v>0</v>
      </c>
      <c r="AC25">
        <f t="shared" si="0"/>
        <v>1.2430783559257699</v>
      </c>
      <c r="AD25">
        <f t="shared" si="1"/>
        <v>112.59843052534276</v>
      </c>
      <c r="AE25">
        <f>'IDT-1'!E25</f>
        <v>0</v>
      </c>
      <c r="AF25" s="24"/>
      <c r="AG25">
        <f t="shared" si="2"/>
        <v>112.59843052534276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-17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1.1664000000000001</v>
      </c>
      <c r="E26">
        <f>GT_NG!S26</f>
        <v>2.0836132020845399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19.631495679183999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107.96000000000001</v>
      </c>
      <c r="AB26" s="75">
        <f>-STOA!Q26</f>
        <v>0</v>
      </c>
      <c r="AC26">
        <f t="shared" si="0"/>
        <v>1.2176648827511025</v>
      </c>
      <c r="AD26">
        <f t="shared" si="1"/>
        <v>115.62384399851743</v>
      </c>
      <c r="AE26">
        <f>'IDT-1'!E26</f>
        <v>0</v>
      </c>
      <c r="AF26" s="24"/>
      <c r="AG26">
        <f t="shared" si="2"/>
        <v>115.62384399851743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-14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1.1664000000000001</v>
      </c>
      <c r="E27">
        <f>GT_NG!S27</f>
        <v>2.0836132020845399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107.96000000000001</v>
      </c>
      <c r="AB27" s="75">
        <f>-STOA!Q27</f>
        <v>0</v>
      </c>
      <c r="AC27">
        <f t="shared" si="0"/>
        <v>1.1530622149717338</v>
      </c>
      <c r="AD27">
        <f t="shared" si="1"/>
        <v>122.05695098711281</v>
      </c>
      <c r="AE27">
        <f>'IDT-1'!E27</f>
        <v>0</v>
      </c>
      <c r="AF27" s="24"/>
      <c r="AG27">
        <f t="shared" si="2"/>
        <v>122.05695098711281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-7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1.1664000000000001</v>
      </c>
      <c r="E28">
        <f>GT_NG!S28</f>
        <v>2.0836132020845399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107.96000000000001</v>
      </c>
      <c r="AB28" s="75">
        <f>-STOA!Q28</f>
        <v>0</v>
      </c>
      <c r="AC28">
        <f t="shared" si="0"/>
        <v>1.0937641108975102</v>
      </c>
      <c r="AD28">
        <f t="shared" si="1"/>
        <v>129.11624909118703</v>
      </c>
      <c r="AE28">
        <f>'IDT-1'!E28</f>
        <v>0</v>
      </c>
      <c r="AF28" s="24"/>
      <c r="AG28">
        <f t="shared" si="2"/>
        <v>129.11624909118703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1.1664000000000001</v>
      </c>
      <c r="E29">
        <f>GT_NG!S29</f>
        <v>2.0836132020845399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107.96000000000001</v>
      </c>
      <c r="AB29" s="75">
        <f>-STOA!Q29</f>
        <v>0</v>
      </c>
      <c r="AC29">
        <f t="shared" si="0"/>
        <v>1.0937641108975102</v>
      </c>
      <c r="AD29">
        <f t="shared" si="1"/>
        <v>129.11624909118703</v>
      </c>
      <c r="AE29">
        <f>'IDT-1'!E29</f>
        <v>0</v>
      </c>
      <c r="AF29" s="24"/>
      <c r="AG29">
        <f t="shared" si="2"/>
        <v>129.11624909118703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1.1664000000000001</v>
      </c>
      <c r="E30">
        <f>GT_NG!S30</f>
        <v>2.0836132020845399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107.96000000000001</v>
      </c>
      <c r="AB30" s="75">
        <f>-STOA!Q30</f>
        <v>0</v>
      </c>
      <c r="AC30">
        <f t="shared" si="0"/>
        <v>1.0937641108975102</v>
      </c>
      <c r="AD30">
        <f t="shared" si="1"/>
        <v>129.11624909118703</v>
      </c>
      <c r="AE30">
        <f>'IDT-1'!E30</f>
        <v>0</v>
      </c>
      <c r="AF30" s="24"/>
      <c r="AG30">
        <f t="shared" si="2"/>
        <v>129.11624909118703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1.1664000000000001</v>
      </c>
      <c r="E31">
        <f>GT_NG!S31</f>
        <v>2.0836132020845399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107.96000000000001</v>
      </c>
      <c r="AB31" s="75">
        <f>-STOA!Q31</f>
        <v>0</v>
      </c>
      <c r="AC31">
        <f t="shared" si="0"/>
        <v>1.2146401108975102</v>
      </c>
      <c r="AD31">
        <f t="shared" si="1"/>
        <v>143.38537309118703</v>
      </c>
      <c r="AE31">
        <f>'IDT-1'!E31</f>
        <v>0</v>
      </c>
      <c r="AF31" s="24"/>
      <c r="AG31">
        <f t="shared" si="2"/>
        <v>143.38537309118703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14.39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1.1664000000000001</v>
      </c>
      <c r="E32">
        <f>GT_NG!S32</f>
        <v>2.0836132020845399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107.96000000000001</v>
      </c>
      <c r="AB32" s="75">
        <f>-STOA!Q32</f>
        <v>0</v>
      </c>
      <c r="AC32">
        <f t="shared" si="0"/>
        <v>1.2791521108975101</v>
      </c>
      <c r="AD32">
        <f t="shared" si="1"/>
        <v>151.00086109118703</v>
      </c>
      <c r="AE32">
        <f>'IDT-1'!E32</f>
        <v>0</v>
      </c>
      <c r="AF32" s="24"/>
      <c r="AG32">
        <f t="shared" si="2"/>
        <v>151.00086109118703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22.07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1.1664000000000001</v>
      </c>
      <c r="E33">
        <f>GT_NG!S33</f>
        <v>2.0836132020845399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9.69</v>
      </c>
      <c r="Z33" s="34">
        <f>IEX!Q33</f>
        <v>0</v>
      </c>
      <c r="AA33" s="75">
        <f>STOA!K33</f>
        <v>107.96000000000001</v>
      </c>
      <c r="AB33" s="75">
        <f>-STOA!Q33</f>
        <v>0</v>
      </c>
      <c r="AC33">
        <f t="shared" si="0"/>
        <v>1.3760041108975101</v>
      </c>
      <c r="AD33">
        <f t="shared" si="1"/>
        <v>162.43400909118705</v>
      </c>
      <c r="AE33">
        <f>'IDT-1'!E33</f>
        <v>0</v>
      </c>
      <c r="AF33" s="24"/>
      <c r="AG33">
        <f t="shared" si="2"/>
        <v>162.43400909118705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19.91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1.1664000000000001</v>
      </c>
      <c r="E34">
        <f>GT_NG!S34</f>
        <v>2.0836132020845399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26.31</v>
      </c>
      <c r="Z34" s="34">
        <f>IEX!Q34</f>
        <v>0</v>
      </c>
      <c r="AA34" s="75">
        <f>STOA!K34</f>
        <v>107.96000000000001</v>
      </c>
      <c r="AB34" s="75">
        <f>-STOA!Q34</f>
        <v>0</v>
      </c>
      <c r="AC34">
        <f t="shared" si="0"/>
        <v>1.4503441108975101</v>
      </c>
      <c r="AD34">
        <f t="shared" si="1"/>
        <v>171.20966909118707</v>
      </c>
      <c r="AE34">
        <f>'IDT-1'!E34</f>
        <v>0</v>
      </c>
      <c r="AF34" s="24"/>
      <c r="AG34">
        <f t="shared" si="2"/>
        <v>171.20966909118707</v>
      </c>
      <c r="AI34" s="34">
        <f>PXIL!K34</f>
        <v>0</v>
      </c>
      <c r="AJ34" s="34">
        <f>PXIL!Q34</f>
        <v>0</v>
      </c>
      <c r="AK34" s="34">
        <f>RTM_IEX!K34</f>
        <v>6.86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5.28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1.1664000000000001</v>
      </c>
      <c r="E35">
        <f>GT_NG!S35</f>
        <v>2.0836132020845399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32.74</v>
      </c>
      <c r="Z35" s="34">
        <f>IEX!Q35</f>
        <v>0</v>
      </c>
      <c r="AA35" s="75">
        <f>STOA!K35</f>
        <v>107.96000000000001</v>
      </c>
      <c r="AB35" s="75">
        <f>-STOA!Q35</f>
        <v>0</v>
      </c>
      <c r="AC35">
        <f t="shared" si="0"/>
        <v>1.4864641108975103</v>
      </c>
      <c r="AD35">
        <f t="shared" si="1"/>
        <v>175.47354909118704</v>
      </c>
      <c r="AE35">
        <f>'IDT-1'!E35</f>
        <v>0</v>
      </c>
      <c r="AF35" s="24"/>
      <c r="AG35">
        <f t="shared" si="2"/>
        <v>175.47354909118704</v>
      </c>
      <c r="AI35" s="34">
        <f>PXIL!K35</f>
        <v>0</v>
      </c>
      <c r="AJ35" s="34">
        <f>PXIL!Q35</f>
        <v>0</v>
      </c>
      <c r="AK35" s="34">
        <f>RTM_IEX!K35</f>
        <v>8.19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1.82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1.1664000000000001</v>
      </c>
      <c r="E36">
        <f>GT_NG!S36</f>
        <v>2.0836132020845399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31.07</v>
      </c>
      <c r="Z36" s="34">
        <f>IEX!Q36</f>
        <v>0</v>
      </c>
      <c r="AA36" s="75">
        <f>STOA!K36</f>
        <v>107.96000000000001</v>
      </c>
      <c r="AB36" s="75">
        <f>-STOA!Q36</f>
        <v>0</v>
      </c>
      <c r="AC36">
        <f t="shared" si="0"/>
        <v>1.4836921108975101</v>
      </c>
      <c r="AD36">
        <f t="shared" si="1"/>
        <v>175.14632109118702</v>
      </c>
      <c r="AE36">
        <f>'IDT-1'!E36</f>
        <v>0</v>
      </c>
      <c r="AF36" s="24"/>
      <c r="AG36">
        <f t="shared" si="2"/>
        <v>175.14632109118702</v>
      </c>
      <c r="AI36" s="34">
        <f>PXIL!K36</f>
        <v>0</v>
      </c>
      <c r="AJ36" s="34">
        <f>PXIL!Q36</f>
        <v>0</v>
      </c>
      <c r="AK36" s="34">
        <f>RTM_IEX!K36</f>
        <v>11.32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0.03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1.1664000000000001</v>
      </c>
      <c r="E37">
        <f>GT_NG!S37</f>
        <v>2.0836132020845399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23.13</v>
      </c>
      <c r="Z37" s="34">
        <f>IEX!Q37</f>
        <v>0</v>
      </c>
      <c r="AA37" s="75">
        <f>STOA!K37</f>
        <v>107.96000000000001</v>
      </c>
      <c r="AB37" s="75">
        <f>-STOA!Q37</f>
        <v>0</v>
      </c>
      <c r="AC37">
        <f t="shared" si="0"/>
        <v>1.4414401108975101</v>
      </c>
      <c r="AD37">
        <f t="shared" si="1"/>
        <v>170.15857309118707</v>
      </c>
      <c r="AE37">
        <f>'IDT-1'!E37</f>
        <v>0</v>
      </c>
      <c r="AF37" s="24"/>
      <c r="AG37">
        <f t="shared" si="2"/>
        <v>170.15857309118707</v>
      </c>
      <c r="AI37" s="34">
        <f>PXIL!K37</f>
        <v>0</v>
      </c>
      <c r="AJ37" s="34">
        <f>PXIL!Q37</f>
        <v>0</v>
      </c>
      <c r="AK37" s="34">
        <f>RTM_IEX!K37</f>
        <v>11.65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2.61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1.1664000000000001</v>
      </c>
      <c r="E38">
        <f>GT_NG!S38</f>
        <v>2.0836132020845399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23.51</v>
      </c>
      <c r="Z38" s="34">
        <f>IEX!Q38</f>
        <v>0</v>
      </c>
      <c r="AA38" s="75">
        <f>STOA!K38</f>
        <v>107.96000000000001</v>
      </c>
      <c r="AB38" s="75">
        <f>-STOA!Q38</f>
        <v>0</v>
      </c>
      <c r="AC38">
        <f t="shared" si="0"/>
        <v>1.48310411089751</v>
      </c>
      <c r="AD38">
        <f t="shared" si="1"/>
        <v>175.07690909118705</v>
      </c>
      <c r="AE38">
        <f>'IDT-1'!E38</f>
        <v>0</v>
      </c>
      <c r="AF38" s="24"/>
      <c r="AG38">
        <f t="shared" si="2"/>
        <v>175.07690909118705</v>
      </c>
      <c r="AI38" s="34">
        <f>PXIL!K38</f>
        <v>0</v>
      </c>
      <c r="AJ38" s="34">
        <f>PXIL!Q38</f>
        <v>0</v>
      </c>
      <c r="AK38" s="34">
        <f>RTM_IEX!K38</f>
        <v>16.02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2.82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1.1664000000000001</v>
      </c>
      <c r="E39">
        <f>GT_NG!S39</f>
        <v>2.0655471916618411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20.92</v>
      </c>
      <c r="Z39" s="34">
        <f>IEX!Q39</f>
        <v>0</v>
      </c>
      <c r="AA39" s="75">
        <f>STOA!K39</f>
        <v>107.96000000000001</v>
      </c>
      <c r="AB39" s="75">
        <f>-STOA!Q39</f>
        <v>0</v>
      </c>
      <c r="AC39">
        <f t="shared" si="0"/>
        <v>1.5719923564099594</v>
      </c>
      <c r="AD39">
        <f t="shared" si="1"/>
        <v>185.56995483525188</v>
      </c>
      <c r="AE39">
        <f>'IDT-1'!E39</f>
        <v>0</v>
      </c>
      <c r="AF39" s="24"/>
      <c r="AG39">
        <f t="shared" si="2"/>
        <v>185.56995483525188</v>
      </c>
      <c r="AI39" s="34">
        <f>PXIL!K39</f>
        <v>0</v>
      </c>
      <c r="AJ39" s="34">
        <f>PXIL!Q39</f>
        <v>0</v>
      </c>
      <c r="AK39" s="34">
        <f>RTM_IEX!K39</f>
        <v>25.75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6.28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1.1664000000000001</v>
      </c>
      <c r="E40">
        <f>GT_NG!S40</f>
        <v>2.0655471916618411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23.37</v>
      </c>
      <c r="Z40" s="34">
        <f>IEX!Q40</f>
        <v>0</v>
      </c>
      <c r="AA40" s="75">
        <f>STOA!K40</f>
        <v>107.96000000000001</v>
      </c>
      <c r="AB40" s="75">
        <f>-STOA!Q40</f>
        <v>0</v>
      </c>
      <c r="AC40">
        <f t="shared" si="0"/>
        <v>1.6375123564099596</v>
      </c>
      <c r="AD40">
        <f t="shared" si="1"/>
        <v>193.30443483525193</v>
      </c>
      <c r="AE40">
        <f>'IDT-1'!E40</f>
        <v>0</v>
      </c>
      <c r="AF40" s="24"/>
      <c r="AG40">
        <f t="shared" si="2"/>
        <v>193.30443483525193</v>
      </c>
      <c r="AI40" s="34">
        <f>PXIL!K40</f>
        <v>0</v>
      </c>
      <c r="AJ40" s="34">
        <f>PXIL!Q40</f>
        <v>0</v>
      </c>
      <c r="AK40" s="34">
        <f>RTM_IEX!K40</f>
        <v>31.77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5.61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1.1664000000000001</v>
      </c>
      <c r="E41">
        <f>GT_NG!S41</f>
        <v>2.0655471916618411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31.6</v>
      </c>
      <c r="Z41" s="34">
        <f>IEX!Q41</f>
        <v>0</v>
      </c>
      <c r="AA41" s="75">
        <f>STOA!K41</f>
        <v>107.96000000000001</v>
      </c>
      <c r="AB41" s="75">
        <f>-STOA!Q41</f>
        <v>0</v>
      </c>
      <c r="AC41">
        <f t="shared" si="0"/>
        <v>1.8221443564099593</v>
      </c>
      <c r="AD41">
        <f t="shared" si="1"/>
        <v>215.09980283525189</v>
      </c>
      <c r="AE41">
        <f>'IDT-1'!E41</f>
        <v>0</v>
      </c>
      <c r="AF41" s="24"/>
      <c r="AG41">
        <f t="shared" si="2"/>
        <v>215.09980283525189</v>
      </c>
      <c r="AI41" s="34">
        <f>PXIL!K41</f>
        <v>0</v>
      </c>
      <c r="AJ41" s="34">
        <f>PXIL!Q41</f>
        <v>0</v>
      </c>
      <c r="AK41" s="34">
        <f>RTM_IEX!K41</f>
        <v>42.99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8.14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1.1664000000000001</v>
      </c>
      <c r="E42">
        <f>GT_NG!S42</f>
        <v>2.0655471916618411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50.68</v>
      </c>
      <c r="Z42" s="34">
        <f>IEX!Q42</f>
        <v>0</v>
      </c>
      <c r="AA42" s="75">
        <f>STOA!K42</f>
        <v>107.96000000000001</v>
      </c>
      <c r="AB42" s="75">
        <f>-STOA!Q42</f>
        <v>0</v>
      </c>
      <c r="AC42">
        <f t="shared" si="0"/>
        <v>1.9466323564099592</v>
      </c>
      <c r="AD42">
        <f t="shared" si="1"/>
        <v>229.79531483525187</v>
      </c>
      <c r="AE42">
        <f>'IDT-1'!E42</f>
        <v>0</v>
      </c>
      <c r="AF42" s="24"/>
      <c r="AG42">
        <f t="shared" si="2"/>
        <v>229.79531483525187</v>
      </c>
      <c r="AI42" s="34">
        <f>PXIL!K42</f>
        <v>0</v>
      </c>
      <c r="AJ42" s="34">
        <f>PXIL!Q42</f>
        <v>0</v>
      </c>
      <c r="AK42" s="34">
        <f>RTM_IEX!K42</f>
        <v>37.21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9.66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1.1664000000000001</v>
      </c>
      <c r="E43">
        <f>GT_NG!S43</f>
        <v>2.0655471916618411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45.07</v>
      </c>
      <c r="Z43" s="34">
        <f>IEX!Q43</f>
        <v>0</v>
      </c>
      <c r="AA43" s="75">
        <f>STOA!K43</f>
        <v>107.96000000000001</v>
      </c>
      <c r="AB43" s="75">
        <f>-STOA!Q43</f>
        <v>0</v>
      </c>
      <c r="AC43">
        <f t="shared" si="0"/>
        <v>2.2644043564099592</v>
      </c>
      <c r="AD43">
        <f t="shared" si="1"/>
        <v>267.30754283525192</v>
      </c>
      <c r="AE43">
        <f>'IDT-1'!E43</f>
        <v>0</v>
      </c>
      <c r="AF43" s="24"/>
      <c r="AG43">
        <f t="shared" si="2"/>
        <v>267.30754283525192</v>
      </c>
      <c r="AI43" s="34">
        <f>PXIL!K43</f>
        <v>0</v>
      </c>
      <c r="AJ43" s="34">
        <f>PXIL!Q43</f>
        <v>0</v>
      </c>
      <c r="AK43" s="34">
        <f>RTM_IEX!K43</f>
        <v>43.58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46.73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1.1664000000000001</v>
      </c>
      <c r="E44">
        <f>GT_NG!S44</f>
        <v>2.0655471916618411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48.24</v>
      </c>
      <c r="Z44" s="34">
        <f>IEX!Q44</f>
        <v>0</v>
      </c>
      <c r="AA44" s="75">
        <f>STOA!K44</f>
        <v>107.96000000000001</v>
      </c>
      <c r="AB44" s="75">
        <f>-STOA!Q44</f>
        <v>0</v>
      </c>
      <c r="AC44">
        <f t="shared" si="0"/>
        <v>2.3015323564099592</v>
      </c>
      <c r="AD44">
        <f t="shared" si="1"/>
        <v>271.69041483525189</v>
      </c>
      <c r="AE44">
        <f>'IDT-1'!E44</f>
        <v>0</v>
      </c>
      <c r="AF44" s="24"/>
      <c r="AG44">
        <f t="shared" si="2"/>
        <v>271.69041483525189</v>
      </c>
      <c r="AI44" s="34">
        <f>PXIL!K44</f>
        <v>0</v>
      </c>
      <c r="AJ44" s="34">
        <f>PXIL!Q44</f>
        <v>0</v>
      </c>
      <c r="AK44" s="34">
        <f>RTM_IEX!K44</f>
        <v>40.299999999999997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51.26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1.1664000000000001</v>
      </c>
      <c r="E45">
        <f>GT_NG!S45</f>
        <v>2.0655471916618411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18.48</v>
      </c>
      <c r="Z45" s="34">
        <f>IEX!Q45</f>
        <v>0</v>
      </c>
      <c r="AA45" s="75">
        <f>STOA!K45</f>
        <v>107.96000000000001</v>
      </c>
      <c r="AB45" s="75">
        <f>-STOA!Q45</f>
        <v>0</v>
      </c>
      <c r="AC45">
        <f t="shared" si="0"/>
        <v>2.2486123564099594</v>
      </c>
      <c r="AD45">
        <f t="shared" si="1"/>
        <v>265.44333483525185</v>
      </c>
      <c r="AE45">
        <f>'IDT-1'!E45</f>
        <v>0</v>
      </c>
      <c r="AF45" s="24"/>
      <c r="AG45">
        <f t="shared" si="2"/>
        <v>265.44333483525185</v>
      </c>
      <c r="AI45" s="34">
        <f>PXIL!K45</f>
        <v>0</v>
      </c>
      <c r="AJ45" s="34">
        <f>PXIL!Q45</f>
        <v>0</v>
      </c>
      <c r="AK45" s="34">
        <f>RTM_IEX!K45</f>
        <v>34.54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84.48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1.1664000000000001</v>
      </c>
      <c r="E46">
        <f>GT_NG!S46</f>
        <v>2.0655471916618411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107.96000000000001</v>
      </c>
      <c r="AB46" s="75">
        <f>-STOA!Q46</f>
        <v>0</v>
      </c>
      <c r="AC46">
        <f t="shared" si="0"/>
        <v>2.1656203564099599</v>
      </c>
      <c r="AD46">
        <f t="shared" si="1"/>
        <v>255.64632683525187</v>
      </c>
      <c r="AE46">
        <f>'IDT-1'!E46</f>
        <v>0</v>
      </c>
      <c r="AF46" s="24"/>
      <c r="AG46">
        <f t="shared" si="2"/>
        <v>255.64632683525187</v>
      </c>
      <c r="AI46" s="34">
        <f>PXIL!K46</f>
        <v>0</v>
      </c>
      <c r="AJ46" s="34">
        <f>PXIL!Q46</f>
        <v>0</v>
      </c>
      <c r="AK46" s="34">
        <f>RTM_IEX!K46</f>
        <v>24.95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102.67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1.1664000000000001</v>
      </c>
      <c r="E47">
        <f>GT_NG!S47</f>
        <v>2.0655471916618411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150.66</v>
      </c>
      <c r="AB47" s="75">
        <f>-STOA!Q47</f>
        <v>0</v>
      </c>
      <c r="AC47">
        <f t="shared" si="0"/>
        <v>2.0245003564099595</v>
      </c>
      <c r="AD47">
        <f t="shared" si="1"/>
        <v>238.98744683525189</v>
      </c>
      <c r="AE47">
        <f>'IDT-1'!E47</f>
        <v>0</v>
      </c>
      <c r="AF47" s="24"/>
      <c r="AG47">
        <f t="shared" si="2"/>
        <v>238.98744683525189</v>
      </c>
      <c r="AI47" s="34">
        <f>PXIL!K47</f>
        <v>0</v>
      </c>
      <c r="AJ47" s="34">
        <f>PXIL!Q47</f>
        <v>0</v>
      </c>
      <c r="AK47" s="34">
        <f>RTM_IEX!K47</f>
        <v>19.190000000000001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48.93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1.1664000000000001</v>
      </c>
      <c r="E48">
        <f>GT_NG!S48</f>
        <v>2.0655471916618411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150.66</v>
      </c>
      <c r="AB48" s="75">
        <f>-STOA!Q48</f>
        <v>0</v>
      </c>
      <c r="AC48">
        <f t="shared" si="0"/>
        <v>1.9923283564099594</v>
      </c>
      <c r="AD48">
        <f t="shared" si="1"/>
        <v>235.18961883525188</v>
      </c>
      <c r="AE48">
        <f>'IDT-1'!E48</f>
        <v>0</v>
      </c>
      <c r="AF48" s="24"/>
      <c r="AG48">
        <f t="shared" si="2"/>
        <v>235.18961883525188</v>
      </c>
      <c r="AI48" s="34">
        <f>PXIL!K48</f>
        <v>0</v>
      </c>
      <c r="AJ48" s="34">
        <f>PXIL!Q48</f>
        <v>0</v>
      </c>
      <c r="AK48" s="34">
        <f>RTM_IEX!K48</f>
        <v>19.190000000000001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45.1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1.1664000000000001</v>
      </c>
      <c r="E49">
        <f>GT_NG!S49</f>
        <v>2.0655471916618411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150.66</v>
      </c>
      <c r="AB49" s="75">
        <f>-STOA!Q49</f>
        <v>0</v>
      </c>
      <c r="AC49">
        <f t="shared" si="0"/>
        <v>1.9681363564099594</v>
      </c>
      <c r="AD49">
        <f t="shared" si="1"/>
        <v>232.33381083525188</v>
      </c>
      <c r="AE49">
        <f>'IDT-1'!E49</f>
        <v>0</v>
      </c>
      <c r="AF49" s="24"/>
      <c r="AG49">
        <f t="shared" si="2"/>
        <v>232.33381083525188</v>
      </c>
      <c r="AI49" s="34">
        <f>PXIL!K49</f>
        <v>0</v>
      </c>
      <c r="AJ49" s="34">
        <f>PXIL!Q49</f>
        <v>0</v>
      </c>
      <c r="AK49" s="34">
        <f>RTM_IEX!K49</f>
        <v>19.190000000000001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42.22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1.1664000000000001</v>
      </c>
      <c r="E50">
        <f>GT_NG!S50</f>
        <v>2.0655471916618411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150.66</v>
      </c>
      <c r="AB50" s="75">
        <f>-STOA!Q50</f>
        <v>0</v>
      </c>
      <c r="AC50">
        <f t="shared" si="0"/>
        <v>1.9358803564099594</v>
      </c>
      <c r="AD50">
        <f t="shared" si="1"/>
        <v>228.52606683525187</v>
      </c>
      <c r="AE50">
        <f>'IDT-1'!E50</f>
        <v>0</v>
      </c>
      <c r="AF50" s="24"/>
      <c r="AG50">
        <f t="shared" si="2"/>
        <v>228.52606683525187</v>
      </c>
      <c r="AI50" s="34">
        <f>PXIL!K50</f>
        <v>0</v>
      </c>
      <c r="AJ50" s="34">
        <f>PXIL!Q50</f>
        <v>0</v>
      </c>
      <c r="AK50" s="34">
        <f>RTM_IEX!K50</f>
        <v>19.190000000000001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38.380000000000003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1.2538800000000001</v>
      </c>
      <c r="E51">
        <f>GT_NG!S51</f>
        <v>2.0655471916618411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150.66</v>
      </c>
      <c r="AB51" s="75">
        <f>-STOA!Q51</f>
        <v>0</v>
      </c>
      <c r="AC51">
        <f t="shared" si="0"/>
        <v>1.8317831884099594</v>
      </c>
      <c r="AD51">
        <f t="shared" si="1"/>
        <v>216.23764400325189</v>
      </c>
      <c r="AE51">
        <f>'IDT-1'!E51</f>
        <v>0</v>
      </c>
      <c r="AF51" s="24"/>
      <c r="AG51">
        <f t="shared" si="2"/>
        <v>216.23764400325189</v>
      </c>
      <c r="AI51" s="34">
        <f>PXIL!K51</f>
        <v>0</v>
      </c>
      <c r="AJ51" s="34">
        <f>PXIL!Q51</f>
        <v>0</v>
      </c>
      <c r="AK51" s="34">
        <f>RTM_IEX!K51</f>
        <v>9.59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35.5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1.2538800000000001</v>
      </c>
      <c r="E52">
        <f>GT_NG!S52</f>
        <v>2.0655471916618411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150.66</v>
      </c>
      <c r="AB52" s="75">
        <f>-STOA!Q52</f>
        <v>0</v>
      </c>
      <c r="AC52">
        <f t="shared" si="0"/>
        <v>1.8238031884099595</v>
      </c>
      <c r="AD52">
        <f t="shared" si="1"/>
        <v>215.29562400325187</v>
      </c>
      <c r="AE52">
        <f>'IDT-1'!E52</f>
        <v>0</v>
      </c>
      <c r="AF52" s="24"/>
      <c r="AG52">
        <f t="shared" si="2"/>
        <v>215.29562400325187</v>
      </c>
      <c r="AI52" s="34">
        <f>PXIL!K52</f>
        <v>0</v>
      </c>
      <c r="AJ52" s="34">
        <f>PXIL!Q52</f>
        <v>0</v>
      </c>
      <c r="AK52" s="34">
        <f>RTM_IEX!K52</f>
        <v>9.6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34.54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1.2538800000000001</v>
      </c>
      <c r="E53">
        <f>GT_NG!S53</f>
        <v>2.0655471916618411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150.66</v>
      </c>
      <c r="AB53" s="75">
        <f>-STOA!Q53</f>
        <v>0</v>
      </c>
      <c r="AC53">
        <f t="shared" si="0"/>
        <v>1.8238031884099595</v>
      </c>
      <c r="AD53">
        <f t="shared" si="1"/>
        <v>215.29562400325187</v>
      </c>
      <c r="AE53">
        <f>'IDT-1'!E53</f>
        <v>0</v>
      </c>
      <c r="AF53" s="24"/>
      <c r="AG53">
        <f t="shared" si="2"/>
        <v>215.29562400325187</v>
      </c>
      <c r="AI53" s="34">
        <f>PXIL!K53</f>
        <v>0</v>
      </c>
      <c r="AJ53" s="34">
        <f>PXIL!Q53</f>
        <v>0</v>
      </c>
      <c r="AK53" s="34">
        <f>RTM_IEX!K53</f>
        <v>9.6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34.54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1.2538800000000001</v>
      </c>
      <c r="E54">
        <f>GT_NG!S54</f>
        <v>2.0655471916618411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150.66</v>
      </c>
      <c r="AB54" s="75">
        <f>-STOA!Q54</f>
        <v>0</v>
      </c>
      <c r="AC54">
        <f t="shared" si="0"/>
        <v>1.8156551884099594</v>
      </c>
      <c r="AD54">
        <f t="shared" si="1"/>
        <v>214.33377200325188</v>
      </c>
      <c r="AE54">
        <f>'IDT-1'!E54</f>
        <v>0</v>
      </c>
      <c r="AF54" s="24"/>
      <c r="AG54">
        <f t="shared" si="2"/>
        <v>214.33377200325188</v>
      </c>
      <c r="AI54" s="34">
        <f>PXIL!K54</f>
        <v>0</v>
      </c>
      <c r="AJ54" s="34">
        <f>PXIL!Q54</f>
        <v>0</v>
      </c>
      <c r="AK54" s="34">
        <f>RTM_IEX!K54</f>
        <v>9.6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33.57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1.2538800000000001</v>
      </c>
      <c r="E55">
        <f>GT_NG!S55</f>
        <v>2.0655471916618411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19.631495679183999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150.66</v>
      </c>
      <c r="AB55" s="75">
        <f>-STOA!Q55</f>
        <v>0</v>
      </c>
      <c r="AC55">
        <f t="shared" si="0"/>
        <v>1.8049997521151049</v>
      </c>
      <c r="AD55">
        <f t="shared" si="1"/>
        <v>213.07592311873074</v>
      </c>
      <c r="AE55">
        <f>'IDT-1'!E55</f>
        <v>0</v>
      </c>
      <c r="AF55" s="24"/>
      <c r="AG55">
        <f t="shared" si="2"/>
        <v>213.07592311873074</v>
      </c>
      <c r="AI55" s="34">
        <f>PXIL!K55</f>
        <v>0</v>
      </c>
      <c r="AJ55" s="34">
        <f>PXIL!Q55</f>
        <v>0</v>
      </c>
      <c r="AK55" s="34">
        <f>RTM_IEX!K55</f>
        <v>9.6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31.67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1.2538800000000001</v>
      </c>
      <c r="E56">
        <f>GT_NG!S56</f>
        <v>2.0655471916618411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19.631495679183999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150.66</v>
      </c>
      <c r="AB56" s="75">
        <f>-STOA!Q56</f>
        <v>0</v>
      </c>
      <c r="AC56">
        <f t="shared" si="0"/>
        <v>1.7565317521151049</v>
      </c>
      <c r="AD56">
        <f t="shared" si="1"/>
        <v>207.35439111873072</v>
      </c>
      <c r="AE56">
        <f>'IDT-1'!E56</f>
        <v>0</v>
      </c>
      <c r="AF56" s="24"/>
      <c r="AG56">
        <f t="shared" si="2"/>
        <v>207.35439111873072</v>
      </c>
      <c r="AI56" s="34">
        <f>PXIL!K56</f>
        <v>0</v>
      </c>
      <c r="AJ56" s="34">
        <f>PXIL!Q56</f>
        <v>0</v>
      </c>
      <c r="AK56" s="34">
        <f>RTM_IEX!K56</f>
        <v>9.6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25.9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1.2538800000000001</v>
      </c>
      <c r="E57">
        <f>GT_NG!S57</f>
        <v>2.0655471916618411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19.631495679183999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150.66</v>
      </c>
      <c r="AB57" s="75">
        <f>-STOA!Q57</f>
        <v>0</v>
      </c>
      <c r="AC57">
        <f t="shared" si="0"/>
        <v>1.7243597521151048</v>
      </c>
      <c r="AD57">
        <f t="shared" si="1"/>
        <v>203.55656311873071</v>
      </c>
      <c r="AE57">
        <f>'IDT-1'!E57</f>
        <v>0</v>
      </c>
      <c r="AF57" s="24"/>
      <c r="AG57">
        <f t="shared" si="2"/>
        <v>203.55656311873071</v>
      </c>
      <c r="AI57" s="34">
        <f>PXIL!K57</f>
        <v>0</v>
      </c>
      <c r="AJ57" s="34">
        <f>PXIL!Q57</f>
        <v>0</v>
      </c>
      <c r="AK57" s="34">
        <f>RTM_IEX!K57</f>
        <v>9.6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22.07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1.2538800000000001</v>
      </c>
      <c r="E58">
        <f>GT_NG!S58</f>
        <v>2.0655471916618411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19.631495679183999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150.66</v>
      </c>
      <c r="AB58" s="75">
        <f>-STOA!Q58</f>
        <v>0</v>
      </c>
      <c r="AC58">
        <f t="shared" si="0"/>
        <v>1.7082317521151049</v>
      </c>
      <c r="AD58">
        <f t="shared" si="1"/>
        <v>201.65269111873073</v>
      </c>
      <c r="AE58">
        <f>'IDT-1'!E58</f>
        <v>0</v>
      </c>
      <c r="AF58" s="24"/>
      <c r="AG58">
        <f t="shared" si="2"/>
        <v>201.65269111873073</v>
      </c>
      <c r="AI58" s="34">
        <f>PXIL!K58</f>
        <v>0</v>
      </c>
      <c r="AJ58" s="34">
        <f>PXIL!Q58</f>
        <v>0</v>
      </c>
      <c r="AK58" s="34">
        <f>RTM_IEX!K58</f>
        <v>9.6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20.149999999999999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1.2538800000000001</v>
      </c>
      <c r="E59">
        <f>GT_NG!S59</f>
        <v>2.0659538548114802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19.631495679183999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150.66</v>
      </c>
      <c r="AB59" s="75">
        <f>-STOA!Q59</f>
        <v>0</v>
      </c>
      <c r="AC59">
        <f t="shared" si="0"/>
        <v>1.6921071680855619</v>
      </c>
      <c r="AD59">
        <f t="shared" si="1"/>
        <v>199.7492223659099</v>
      </c>
      <c r="AE59">
        <f>'IDT-1'!E59</f>
        <v>0</v>
      </c>
      <c r="AF59" s="24"/>
      <c r="AG59">
        <f t="shared" si="2"/>
        <v>199.7492223659099</v>
      </c>
      <c r="AI59" s="34">
        <f>PXIL!K59</f>
        <v>0</v>
      </c>
      <c r="AJ59" s="34">
        <f>PXIL!Q59</f>
        <v>0</v>
      </c>
      <c r="AK59" s="34">
        <f>RTM_IEX!K59</f>
        <v>9.6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18.23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1.2538800000000001</v>
      </c>
      <c r="E60">
        <f>GT_NG!S60</f>
        <v>2.0659538548114802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19.631495679183999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150.66</v>
      </c>
      <c r="AB60" s="75">
        <f>-STOA!Q60</f>
        <v>0</v>
      </c>
      <c r="AC60">
        <f t="shared" si="0"/>
        <v>1.6679151680855617</v>
      </c>
      <c r="AD60">
        <f t="shared" si="1"/>
        <v>196.8934143659099</v>
      </c>
      <c r="AE60">
        <f>'IDT-1'!E60</f>
        <v>0</v>
      </c>
      <c r="AF60" s="24"/>
      <c r="AG60">
        <f t="shared" si="2"/>
        <v>196.8934143659099</v>
      </c>
      <c r="AI60" s="34">
        <f>PXIL!K60</f>
        <v>0</v>
      </c>
      <c r="AJ60" s="34">
        <f>PXIL!Q60</f>
        <v>0</v>
      </c>
      <c r="AK60" s="34">
        <f>RTM_IEX!K60</f>
        <v>9.6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15.35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1.2538800000000001</v>
      </c>
      <c r="E61">
        <f>GT_NG!S61</f>
        <v>2.0659538548114802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19.631495679183999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150.66</v>
      </c>
      <c r="AB61" s="75">
        <f>-STOA!Q61</f>
        <v>0</v>
      </c>
      <c r="AC61">
        <f t="shared" si="0"/>
        <v>1.5792111680855618</v>
      </c>
      <c r="AD61">
        <f t="shared" si="1"/>
        <v>186.42211836590994</v>
      </c>
      <c r="AE61">
        <f>'IDT-1'!E61</f>
        <v>0</v>
      </c>
      <c r="AF61" s="24"/>
      <c r="AG61">
        <f t="shared" si="2"/>
        <v>186.42211836590994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14.39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1.2538800000000001</v>
      </c>
      <c r="E62">
        <f>GT_NG!S62</f>
        <v>2.0659538548114802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19.631495679183999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150.66</v>
      </c>
      <c r="AB62" s="75">
        <f>-STOA!Q62</f>
        <v>0</v>
      </c>
      <c r="AC62">
        <f t="shared" si="0"/>
        <v>1.5711471680855618</v>
      </c>
      <c r="AD62">
        <f t="shared" si="1"/>
        <v>185.47018236590992</v>
      </c>
      <c r="AE62">
        <f>'IDT-1'!E62</f>
        <v>0</v>
      </c>
      <c r="AF62" s="24"/>
      <c r="AG62">
        <f t="shared" si="2"/>
        <v>185.47018236590992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13.43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1.2538800000000001</v>
      </c>
      <c r="E63">
        <f>GT_NG!S63</f>
        <v>2.0659538548114802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150.66</v>
      </c>
      <c r="AB63" s="75">
        <f>-STOA!Q63</f>
        <v>0</v>
      </c>
      <c r="AC63">
        <f t="shared" si="0"/>
        <v>1.5577786043804165</v>
      </c>
      <c r="AD63">
        <f t="shared" si="1"/>
        <v>183.89205525043107</v>
      </c>
      <c r="AE63">
        <f>'IDT-1'!E63</f>
        <v>0</v>
      </c>
      <c r="AF63" s="24"/>
      <c r="AG63">
        <f t="shared" si="2"/>
        <v>183.89205525043107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12.47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1.2538800000000001</v>
      </c>
      <c r="E64">
        <f>GT_NG!S64</f>
        <v>2.0659538548114802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150.66</v>
      </c>
      <c r="AB64" s="75">
        <f>-STOA!Q64</f>
        <v>0</v>
      </c>
      <c r="AC64">
        <f t="shared" si="0"/>
        <v>1.5416506043804163</v>
      </c>
      <c r="AD64">
        <f t="shared" si="1"/>
        <v>181.98818325043109</v>
      </c>
      <c r="AE64">
        <f>'IDT-1'!E64</f>
        <v>0</v>
      </c>
      <c r="AF64" s="24"/>
      <c r="AG64">
        <f t="shared" si="2"/>
        <v>181.98818325043109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10.55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1.2538800000000001</v>
      </c>
      <c r="E65">
        <f>GT_NG!S65</f>
        <v>2.0659538548114802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150.66</v>
      </c>
      <c r="AB65" s="75">
        <f>-STOA!Q65</f>
        <v>0</v>
      </c>
      <c r="AC65">
        <f t="shared" si="0"/>
        <v>1.5336706043804165</v>
      </c>
      <c r="AD65">
        <f t="shared" si="1"/>
        <v>181.04616325043108</v>
      </c>
      <c r="AE65">
        <f>'IDT-1'!E65</f>
        <v>0</v>
      </c>
      <c r="AF65" s="24"/>
      <c r="AG65">
        <f t="shared" si="2"/>
        <v>181.04616325043108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9.6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1.2538800000000001</v>
      </c>
      <c r="E66">
        <f>GT_NG!S66</f>
        <v>2.0659538548114802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150.66</v>
      </c>
      <c r="AB66" s="75">
        <f>-STOA!Q66</f>
        <v>0</v>
      </c>
      <c r="AC66">
        <f t="shared" si="0"/>
        <v>1.5336706043804165</v>
      </c>
      <c r="AD66">
        <f t="shared" si="1"/>
        <v>181.04616325043108</v>
      </c>
      <c r="AE66">
        <f>'IDT-1'!E66</f>
        <v>0</v>
      </c>
      <c r="AF66" s="24"/>
      <c r="AG66">
        <f t="shared" si="2"/>
        <v>181.04616325043108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9.6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1.2538800000000001</v>
      </c>
      <c r="E67">
        <f>GT_NG!S67</f>
        <v>2.0659538548114802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150.66</v>
      </c>
      <c r="AB67" s="75">
        <f>-STOA!Q67</f>
        <v>0</v>
      </c>
      <c r="AC67">
        <f t="shared" si="0"/>
        <v>1.5739066043804164</v>
      </c>
      <c r="AD67">
        <f t="shared" si="1"/>
        <v>185.79592725043105</v>
      </c>
      <c r="AE67">
        <f>'IDT-1'!E67</f>
        <v>0</v>
      </c>
      <c r="AF67" s="24"/>
      <c r="AG67">
        <f t="shared" si="2"/>
        <v>185.79592725043105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14.39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1.2538800000000001</v>
      </c>
      <c r="E68">
        <f>GT_NG!S68</f>
        <v>2.0659538548114802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142.02000000000001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1.5980986043804164</v>
      </c>
      <c r="AD68">
        <f t="shared" ref="AD68:AD98" si="4">SUM(B68:AB68,AI68:AR68)-AC68</f>
        <v>188.65173525043107</v>
      </c>
      <c r="AE68">
        <f>'IDT-1'!E68</f>
        <v>0</v>
      </c>
      <c r="AF68" s="24"/>
      <c r="AG68">
        <f t="shared" ref="AG68:AG98" si="5">SUM(AD68:AF68)</f>
        <v>188.65173525043107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25.91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1.2538800000000001</v>
      </c>
      <c r="E69">
        <f>GT_NG!S69</f>
        <v>2.0659538548114802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132.24</v>
      </c>
      <c r="AB69" s="75">
        <f>-STOA!Q69</f>
        <v>0</v>
      </c>
      <c r="AC69">
        <f t="shared" si="3"/>
        <v>1.5803746043804163</v>
      </c>
      <c r="AD69">
        <f t="shared" si="4"/>
        <v>186.5594592504311</v>
      </c>
      <c r="AE69">
        <f>'IDT-1'!E69</f>
        <v>0</v>
      </c>
      <c r="AF69" s="24"/>
      <c r="AG69">
        <f t="shared" si="5"/>
        <v>186.5594592504311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33.58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1.2538800000000001</v>
      </c>
      <c r="E70">
        <f>GT_NG!S70</f>
        <v>2.0659538548114802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107.96000000000001</v>
      </c>
      <c r="AB70" s="75">
        <f>-STOA!Q70</f>
        <v>0</v>
      </c>
      <c r="AC70">
        <f t="shared" si="3"/>
        <v>1.5860026043804165</v>
      </c>
      <c r="AD70">
        <f t="shared" si="4"/>
        <v>187.22383125043109</v>
      </c>
      <c r="AE70">
        <f>'IDT-1'!E70</f>
        <v>0</v>
      </c>
      <c r="AF70" s="24"/>
      <c r="AG70">
        <f t="shared" si="5"/>
        <v>187.22383125043109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58.53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1.2538800000000001</v>
      </c>
      <c r="E71">
        <f>GT_NG!S71</f>
        <v>2.0659538548114802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49.32</v>
      </c>
      <c r="Z71" s="34">
        <f>IEX!Q71</f>
        <v>0</v>
      </c>
      <c r="AA71" s="75">
        <f>STOA!K71</f>
        <v>107.96000000000001</v>
      </c>
      <c r="AB71" s="75">
        <f>-STOA!Q71</f>
        <v>0</v>
      </c>
      <c r="AC71">
        <f t="shared" si="3"/>
        <v>1.5698746043804166</v>
      </c>
      <c r="AD71">
        <f t="shared" si="4"/>
        <v>185.31995925043105</v>
      </c>
      <c r="AE71">
        <f>'IDT-1'!E71</f>
        <v>0</v>
      </c>
      <c r="AF71" s="24"/>
      <c r="AG71">
        <f t="shared" si="5"/>
        <v>185.31995925043105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7.29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1.2538800000000001</v>
      </c>
      <c r="E72">
        <f>GT_NG!S72</f>
        <v>2.0669039145907471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52.01</v>
      </c>
      <c r="Z72" s="34">
        <f>IEX!Q72</f>
        <v>0</v>
      </c>
      <c r="AA72" s="75">
        <f>STOA!K72</f>
        <v>107.96000000000001</v>
      </c>
      <c r="AB72" s="75">
        <f>-STOA!Q72</f>
        <v>0</v>
      </c>
      <c r="AC72">
        <f t="shared" si="3"/>
        <v>1.5614825848825622</v>
      </c>
      <c r="AD72">
        <f t="shared" si="4"/>
        <v>184.32930132970819</v>
      </c>
      <c r="AE72">
        <f>'IDT-1'!E72</f>
        <v>0</v>
      </c>
      <c r="AF72" s="24"/>
      <c r="AG72">
        <f t="shared" si="5"/>
        <v>184.32930132970819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3.6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1.2538800000000001</v>
      </c>
      <c r="E73">
        <f>GT_NG!S73</f>
        <v>2.0669039145907471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52.98</v>
      </c>
      <c r="Z73" s="34">
        <f>IEX!Q73</f>
        <v>0</v>
      </c>
      <c r="AA73" s="75">
        <f>STOA!K73</f>
        <v>107.96000000000001</v>
      </c>
      <c r="AB73" s="75">
        <f>-STOA!Q73</f>
        <v>0</v>
      </c>
      <c r="AC73">
        <f t="shared" si="3"/>
        <v>1.5570305848825623</v>
      </c>
      <c r="AD73">
        <f t="shared" si="4"/>
        <v>183.80375332970817</v>
      </c>
      <c r="AE73">
        <f>'IDT-1'!E73</f>
        <v>0</v>
      </c>
      <c r="AF73" s="24"/>
      <c r="AG73">
        <f t="shared" si="5"/>
        <v>183.80375332970817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2.1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1.2538800000000001</v>
      </c>
      <c r="E74">
        <f>GT_NG!S74</f>
        <v>2.0669039145907471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37.42</v>
      </c>
      <c r="Z74" s="34">
        <f>IEX!Q74</f>
        <v>0</v>
      </c>
      <c r="AA74" s="75">
        <f>STOA!K74</f>
        <v>107.96000000000001</v>
      </c>
      <c r="AB74" s="75">
        <f>-STOA!Q74</f>
        <v>0</v>
      </c>
      <c r="AC74">
        <f t="shared" si="3"/>
        <v>1.4684945848825623</v>
      </c>
      <c r="AD74">
        <f t="shared" si="4"/>
        <v>173.35228932970821</v>
      </c>
      <c r="AE74">
        <f>'IDT-1'!E74</f>
        <v>0</v>
      </c>
      <c r="AF74" s="24"/>
      <c r="AG74">
        <f t="shared" si="5"/>
        <v>173.35228932970821</v>
      </c>
      <c r="AI74" s="34">
        <f>PXIL!K74</f>
        <v>0</v>
      </c>
      <c r="AJ74" s="34">
        <f>PXIL!Q74</f>
        <v>0</v>
      </c>
      <c r="AK74" s="34">
        <f>RTM_IEX!K74</f>
        <v>2.2599999999999998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0.86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1.2538800000000001</v>
      </c>
      <c r="E75">
        <f>GT_NG!S75</f>
        <v>2.0839857651245555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44.28</v>
      </c>
      <c r="Z75" s="34">
        <f>IEX!Q75</f>
        <v>0</v>
      </c>
      <c r="AA75" s="75">
        <f>STOA!K75</f>
        <v>107.96000000000001</v>
      </c>
      <c r="AB75" s="75">
        <f>-STOA!Q75</f>
        <v>0</v>
      </c>
      <c r="AC75">
        <f t="shared" si="3"/>
        <v>1.5256740724270461</v>
      </c>
      <c r="AD75">
        <f t="shared" si="4"/>
        <v>180.10219169269749</v>
      </c>
      <c r="AE75">
        <f>'IDT-1'!E75</f>
        <v>0</v>
      </c>
      <c r="AF75" s="24"/>
      <c r="AG75">
        <f t="shared" si="5"/>
        <v>180.10219169269749</v>
      </c>
      <c r="AI75" s="34">
        <f>PXIL!K75</f>
        <v>0</v>
      </c>
      <c r="AJ75" s="34">
        <f>PXIL!Q75</f>
        <v>0</v>
      </c>
      <c r="AK75" s="34">
        <f>RTM_IEX!K75</f>
        <v>2.57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0.48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1.2538800000000001</v>
      </c>
      <c r="E76">
        <f>GT_NG!S76</f>
        <v>2.0839857651245555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38.31</v>
      </c>
      <c r="Z76" s="34">
        <f>IEX!Q76</f>
        <v>0</v>
      </c>
      <c r="AA76" s="75">
        <f>STOA!K76</f>
        <v>107.96000000000001</v>
      </c>
      <c r="AB76" s="75">
        <f>-STOA!Q76</f>
        <v>0</v>
      </c>
      <c r="AC76">
        <f t="shared" si="3"/>
        <v>1.4798100724270462</v>
      </c>
      <c r="AD76">
        <f t="shared" si="4"/>
        <v>174.6880556926975</v>
      </c>
      <c r="AE76">
        <f>'IDT-1'!E76</f>
        <v>0</v>
      </c>
      <c r="AF76" s="24"/>
      <c r="AG76">
        <f t="shared" si="5"/>
        <v>174.6880556926975</v>
      </c>
      <c r="AI76" s="34">
        <f>PXIL!K76</f>
        <v>0</v>
      </c>
      <c r="AJ76" s="34">
        <f>PXIL!Q76</f>
        <v>0</v>
      </c>
      <c r="AK76" s="34">
        <f>RTM_IEX!K76</f>
        <v>3.19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0.37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1.2538800000000001</v>
      </c>
      <c r="E77">
        <f>GT_NG!S77</f>
        <v>2.0839857651245555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37.22</v>
      </c>
      <c r="Z77" s="34">
        <f>IEX!Q77</f>
        <v>0</v>
      </c>
      <c r="AA77" s="75">
        <f>STOA!K77</f>
        <v>107.96000000000001</v>
      </c>
      <c r="AB77" s="75">
        <f>-STOA!Q77</f>
        <v>0</v>
      </c>
      <c r="AC77">
        <f t="shared" si="3"/>
        <v>1.467882072427046</v>
      </c>
      <c r="AD77">
        <f t="shared" si="4"/>
        <v>173.2799836926975</v>
      </c>
      <c r="AE77">
        <f>'IDT-1'!E77</f>
        <v>0</v>
      </c>
      <c r="AF77" s="24"/>
      <c r="AG77">
        <f t="shared" si="5"/>
        <v>173.2799836926975</v>
      </c>
      <c r="AI77" s="34">
        <f>PXIL!K77</f>
        <v>0</v>
      </c>
      <c r="AJ77" s="34">
        <f>PXIL!Q77</f>
        <v>0</v>
      </c>
      <c r="AK77" s="34">
        <f>RTM_IEX!K77</f>
        <v>2.85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0.38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1.2538800000000001</v>
      </c>
      <c r="E78">
        <f>GT_NG!S78</f>
        <v>2.0839857651245555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37.47</v>
      </c>
      <c r="Z78" s="34">
        <f>IEX!Q78</f>
        <v>0</v>
      </c>
      <c r="AA78" s="75">
        <f>STOA!K78</f>
        <v>107.96000000000001</v>
      </c>
      <c r="AB78" s="75">
        <f>-STOA!Q78</f>
        <v>0</v>
      </c>
      <c r="AC78">
        <f t="shared" si="3"/>
        <v>1.473426072427046</v>
      </c>
      <c r="AD78">
        <f t="shared" si="4"/>
        <v>173.93443969269748</v>
      </c>
      <c r="AE78">
        <f>'IDT-1'!E78</f>
        <v>0</v>
      </c>
      <c r="AF78" s="24"/>
      <c r="AG78">
        <f t="shared" si="5"/>
        <v>173.93443969269748</v>
      </c>
      <c r="AI78" s="34">
        <f>PXIL!K78</f>
        <v>0</v>
      </c>
      <c r="AJ78" s="34">
        <f>PXIL!Q78</f>
        <v>0</v>
      </c>
      <c r="AK78" s="34">
        <f>RTM_IEX!K78</f>
        <v>3.2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0.44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1.2538800000000001</v>
      </c>
      <c r="E79">
        <f>GT_NG!S79</f>
        <v>2.0839857651245555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35.71</v>
      </c>
      <c r="Z79" s="34">
        <f>IEX!Q79</f>
        <v>0</v>
      </c>
      <c r="AA79" s="75">
        <f>STOA!K79</f>
        <v>107.96000000000001</v>
      </c>
      <c r="AB79" s="75">
        <f>-STOA!Q79</f>
        <v>0</v>
      </c>
      <c r="AC79">
        <f t="shared" si="3"/>
        <v>1.4630940724270463</v>
      </c>
      <c r="AD79">
        <f t="shared" si="4"/>
        <v>172.7147716926975</v>
      </c>
      <c r="AE79">
        <f>'IDT-1'!E79</f>
        <v>0</v>
      </c>
      <c r="AF79" s="24"/>
      <c r="AG79">
        <f t="shared" si="5"/>
        <v>172.7147716926975</v>
      </c>
      <c r="AI79" s="34">
        <f>PXIL!K79</f>
        <v>0</v>
      </c>
      <c r="AJ79" s="34">
        <f>PXIL!Q79</f>
        <v>0</v>
      </c>
      <c r="AK79" s="34">
        <f>RTM_IEX!K79</f>
        <v>3.19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0.98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1.2538800000000001</v>
      </c>
      <c r="E80">
        <f>GT_NG!S80</f>
        <v>2.0839857651245555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27.64</v>
      </c>
      <c r="Z80" s="34">
        <f>IEX!Q80</f>
        <v>0</v>
      </c>
      <c r="AA80" s="75">
        <f>STOA!K80</f>
        <v>107.96000000000001</v>
      </c>
      <c r="AB80" s="75">
        <f>-STOA!Q80</f>
        <v>0</v>
      </c>
      <c r="AC80">
        <f t="shared" si="3"/>
        <v>1.4339460724270463</v>
      </c>
      <c r="AD80">
        <f t="shared" si="4"/>
        <v>169.27391969269755</v>
      </c>
      <c r="AE80">
        <f>'IDT-1'!E80</f>
        <v>0</v>
      </c>
      <c r="AF80" s="24"/>
      <c r="AG80">
        <f t="shared" si="5"/>
        <v>169.27391969269755</v>
      </c>
      <c r="AI80" s="34">
        <f>PXIL!K80</f>
        <v>0</v>
      </c>
      <c r="AJ80" s="34">
        <f>PXIL!Q80</f>
        <v>0</v>
      </c>
      <c r="AK80" s="34">
        <f>RTM_IEX!K80</f>
        <v>3.65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5.12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1.2538800000000001</v>
      </c>
      <c r="E81">
        <f>GT_NG!S81</f>
        <v>2.0839857651245555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8.5399999999999991</v>
      </c>
      <c r="Z81" s="34">
        <f>IEX!Q81</f>
        <v>0</v>
      </c>
      <c r="AA81" s="75">
        <f>STOA!K81</f>
        <v>107.96000000000001</v>
      </c>
      <c r="AB81" s="75">
        <f>-STOA!Q81</f>
        <v>0</v>
      </c>
      <c r="AC81">
        <f t="shared" si="3"/>
        <v>1.4206740724270461</v>
      </c>
      <c r="AD81">
        <f t="shared" si="4"/>
        <v>167.70719169269753</v>
      </c>
      <c r="AE81">
        <f>'IDT-1'!E81</f>
        <v>0</v>
      </c>
      <c r="AF81" s="24"/>
      <c r="AG81">
        <f t="shared" si="5"/>
        <v>167.70719169269753</v>
      </c>
      <c r="AI81" s="34">
        <f>PXIL!K81</f>
        <v>0</v>
      </c>
      <c r="AJ81" s="34">
        <f>PXIL!Q81</f>
        <v>0</v>
      </c>
      <c r="AK81" s="34">
        <f>RTM_IEX!K81</f>
        <v>4.33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25.96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1.1664000000000001</v>
      </c>
      <c r="E82">
        <f>GT_NG!S82</f>
        <v>2.0839857651245555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107.96000000000001</v>
      </c>
      <c r="AB82" s="75">
        <f>-STOA!Q82</f>
        <v>0</v>
      </c>
      <c r="AC82">
        <f t="shared" si="3"/>
        <v>1.4234672404270463</v>
      </c>
      <c r="AD82">
        <f t="shared" si="4"/>
        <v>168.03691852469751</v>
      </c>
      <c r="AE82">
        <f>'IDT-1'!E82</f>
        <v>0</v>
      </c>
      <c r="AF82" s="24"/>
      <c r="AG82">
        <f t="shared" si="5"/>
        <v>168.03691852469751</v>
      </c>
      <c r="AI82" s="34">
        <f>PXIL!K82</f>
        <v>0</v>
      </c>
      <c r="AJ82" s="34">
        <f>PXIL!Q82</f>
        <v>0</v>
      </c>
      <c r="AK82" s="34">
        <f>RTM_IEX!K82</f>
        <v>5.67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33.58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1.1664000000000001</v>
      </c>
      <c r="E83">
        <f>GT_NG!S83</f>
        <v>2.0835115362971304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107.96000000000001</v>
      </c>
      <c r="AB83" s="75">
        <f>-STOA!Q83</f>
        <v>0</v>
      </c>
      <c r="AC83">
        <f t="shared" si="3"/>
        <v>1.4184232569048958</v>
      </c>
      <c r="AD83">
        <f t="shared" si="4"/>
        <v>167.44148827939222</v>
      </c>
      <c r="AE83">
        <f>'IDT-1'!E83</f>
        <v>0</v>
      </c>
      <c r="AF83" s="24"/>
      <c r="AG83">
        <f t="shared" si="5"/>
        <v>167.44148827939222</v>
      </c>
      <c r="AI83" s="34">
        <f>PXIL!K83</f>
        <v>0</v>
      </c>
      <c r="AJ83" s="34">
        <f>PXIL!Q83</f>
        <v>0</v>
      </c>
      <c r="AK83" s="34">
        <f>RTM_IEX!K83</f>
        <v>7.95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30.7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1.1664000000000001</v>
      </c>
      <c r="E84">
        <f>GT_NG!S84</f>
        <v>2.0835115362971304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107.96000000000001</v>
      </c>
      <c r="AB84" s="75">
        <f>-STOA!Q84</f>
        <v>0</v>
      </c>
      <c r="AC84">
        <f t="shared" si="3"/>
        <v>1.4080912569048958</v>
      </c>
      <c r="AD84">
        <f t="shared" si="4"/>
        <v>166.22182027939223</v>
      </c>
      <c r="AE84">
        <f>'IDT-1'!E84</f>
        <v>0</v>
      </c>
      <c r="AF84" s="24"/>
      <c r="AG84">
        <f t="shared" si="5"/>
        <v>166.22182027939223</v>
      </c>
      <c r="AI84" s="34">
        <f>PXIL!K84</f>
        <v>0</v>
      </c>
      <c r="AJ84" s="34">
        <f>PXIL!Q84</f>
        <v>0</v>
      </c>
      <c r="AK84" s="34">
        <f>RTM_IEX!K84</f>
        <v>9.6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27.82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1.1664000000000001</v>
      </c>
      <c r="E85">
        <f>GT_NG!S85</f>
        <v>2.0835115362971304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107.96000000000001</v>
      </c>
      <c r="AB85" s="75">
        <f>-STOA!Q85</f>
        <v>0</v>
      </c>
      <c r="AC85">
        <f t="shared" si="3"/>
        <v>1.3920472569048958</v>
      </c>
      <c r="AD85">
        <f t="shared" si="4"/>
        <v>164.32786427939223</v>
      </c>
      <c r="AE85">
        <f>'IDT-1'!E85</f>
        <v>0</v>
      </c>
      <c r="AF85" s="24"/>
      <c r="AG85">
        <f t="shared" si="5"/>
        <v>164.32786427939223</v>
      </c>
      <c r="AI85" s="34">
        <f>PXIL!K85</f>
        <v>0</v>
      </c>
      <c r="AJ85" s="34">
        <f>PXIL!Q85</f>
        <v>0</v>
      </c>
      <c r="AK85" s="34">
        <f>RTM_IEX!K85</f>
        <v>9.6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25.91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1.1664000000000001</v>
      </c>
      <c r="E86">
        <f>GT_NG!S86</f>
        <v>2.0835115362971304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107.96000000000001</v>
      </c>
      <c r="AB86" s="75">
        <f>-STOA!Q86</f>
        <v>0</v>
      </c>
      <c r="AC86">
        <f t="shared" si="3"/>
        <v>1.3759192569048957</v>
      </c>
      <c r="AD86">
        <f t="shared" si="4"/>
        <v>162.42399227939225</v>
      </c>
      <c r="AE86">
        <f>'IDT-1'!E86</f>
        <v>0</v>
      </c>
      <c r="AF86" s="24"/>
      <c r="AG86">
        <f t="shared" si="5"/>
        <v>162.42399227939225</v>
      </c>
      <c r="AI86" s="34">
        <f>PXIL!K86</f>
        <v>0</v>
      </c>
      <c r="AJ86" s="34">
        <f>PXIL!Q86</f>
        <v>0</v>
      </c>
      <c r="AK86" s="34">
        <f>RTM_IEX!K86</f>
        <v>9.6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23.99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1.1664000000000001</v>
      </c>
      <c r="E87">
        <f>GT_NG!S87</f>
        <v>2.0835115362971304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107.96000000000001</v>
      </c>
      <c r="AB87" s="75">
        <f>-STOA!Q87</f>
        <v>0</v>
      </c>
      <c r="AC87">
        <f t="shared" si="3"/>
        <v>1.3517272569048959</v>
      </c>
      <c r="AD87">
        <f t="shared" si="4"/>
        <v>159.56818427939226</v>
      </c>
      <c r="AE87">
        <f>'IDT-1'!E87</f>
        <v>0</v>
      </c>
      <c r="AF87" s="24"/>
      <c r="AG87">
        <f t="shared" si="5"/>
        <v>159.56818427939226</v>
      </c>
      <c r="AI87" s="34">
        <f>PXIL!K87</f>
        <v>0</v>
      </c>
      <c r="AJ87" s="34">
        <f>PXIL!Q87</f>
        <v>0</v>
      </c>
      <c r="AK87" s="34">
        <f>RTM_IEX!K87</f>
        <v>9.6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21.11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1.1664000000000001</v>
      </c>
      <c r="E88">
        <f>GT_NG!S88</f>
        <v>2.0835115362971304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107.96000000000001</v>
      </c>
      <c r="AB88" s="75">
        <f>-STOA!Q88</f>
        <v>0</v>
      </c>
      <c r="AC88">
        <f t="shared" si="3"/>
        <v>1.3436632569048959</v>
      </c>
      <c r="AD88">
        <f t="shared" si="4"/>
        <v>158.61624827939224</v>
      </c>
      <c r="AE88">
        <f>'IDT-1'!E88</f>
        <v>0</v>
      </c>
      <c r="AF88" s="24"/>
      <c r="AG88">
        <f t="shared" si="5"/>
        <v>158.61624827939224</v>
      </c>
      <c r="AI88" s="34">
        <f>PXIL!K88</f>
        <v>0</v>
      </c>
      <c r="AJ88" s="34">
        <f>PXIL!Q88</f>
        <v>0</v>
      </c>
      <c r="AK88" s="34">
        <f>RTM_IEX!K88</f>
        <v>9.6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20.149999999999999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1.1664000000000001</v>
      </c>
      <c r="E89">
        <f>GT_NG!S89</f>
        <v>2.0835115362971304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107.96000000000001</v>
      </c>
      <c r="AB89" s="75">
        <f>-STOA!Q89</f>
        <v>0</v>
      </c>
      <c r="AC89">
        <f t="shared" si="3"/>
        <v>1.3114072569048958</v>
      </c>
      <c r="AD89">
        <f t="shared" si="4"/>
        <v>154.80850427939225</v>
      </c>
      <c r="AE89">
        <f>'IDT-1'!E89</f>
        <v>0</v>
      </c>
      <c r="AF89" s="24"/>
      <c r="AG89">
        <f t="shared" si="5"/>
        <v>154.80850427939225</v>
      </c>
      <c r="AI89" s="34">
        <f>PXIL!K89</f>
        <v>0</v>
      </c>
      <c r="AJ89" s="34">
        <f>PXIL!Q89</f>
        <v>0</v>
      </c>
      <c r="AK89" s="34">
        <f>RTM_IEX!K89</f>
        <v>9.6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16.309999999999999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1.1664000000000001</v>
      </c>
      <c r="E90">
        <f>GT_NG!S90</f>
        <v>2.0835115362971304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107.96000000000001</v>
      </c>
      <c r="AB90" s="75">
        <f>-STOA!Q90</f>
        <v>0</v>
      </c>
      <c r="AC90">
        <f t="shared" si="3"/>
        <v>1.2872152569048958</v>
      </c>
      <c r="AD90">
        <f t="shared" si="4"/>
        <v>151.95269627939226</v>
      </c>
      <c r="AE90">
        <f>'IDT-1'!E90</f>
        <v>0</v>
      </c>
      <c r="AF90" s="24"/>
      <c r="AG90">
        <f t="shared" si="5"/>
        <v>151.95269627939226</v>
      </c>
      <c r="AI90" s="34">
        <f>PXIL!K90</f>
        <v>0</v>
      </c>
      <c r="AJ90" s="34">
        <f>PXIL!Q90</f>
        <v>0</v>
      </c>
      <c r="AK90" s="34">
        <f>RTM_IEX!K90</f>
        <v>9.6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13.43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1.1664000000000001</v>
      </c>
      <c r="E91">
        <f>GT_NG!S91</f>
        <v>2.0836132020845399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107.96000000000001</v>
      </c>
      <c r="AB91" s="75">
        <f>-STOA!Q91</f>
        <v>0</v>
      </c>
      <c r="AC91">
        <f t="shared" si="3"/>
        <v>1.1985121108975103</v>
      </c>
      <c r="AD91">
        <f t="shared" si="4"/>
        <v>141.48150109118706</v>
      </c>
      <c r="AE91">
        <f>'IDT-1'!E91</f>
        <v>0</v>
      </c>
      <c r="AF91" s="24"/>
      <c r="AG91">
        <f t="shared" si="5"/>
        <v>141.48150109118706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12.47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1.1664000000000001</v>
      </c>
      <c r="E92">
        <f>GT_NG!S92</f>
        <v>2.0836132020845399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107.96000000000001</v>
      </c>
      <c r="AB92" s="75">
        <f>-STOA!Q92</f>
        <v>0</v>
      </c>
      <c r="AC92">
        <f t="shared" si="3"/>
        <v>1.1744041108975103</v>
      </c>
      <c r="AD92">
        <f t="shared" si="4"/>
        <v>138.63560909118704</v>
      </c>
      <c r="AE92">
        <f>'IDT-1'!E92</f>
        <v>0</v>
      </c>
      <c r="AF92" s="24"/>
      <c r="AG92">
        <f t="shared" si="5"/>
        <v>138.63560909118704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9.6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1.1664000000000001</v>
      </c>
      <c r="E93">
        <f>GT_NG!S93</f>
        <v>2.0836132020845399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19.631495679183999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107.96000000000001</v>
      </c>
      <c r="AB93" s="75">
        <f>-STOA!Q93</f>
        <v>0</v>
      </c>
      <c r="AC93">
        <f t="shared" si="3"/>
        <v>1.1797086746026557</v>
      </c>
      <c r="AD93">
        <f t="shared" si="4"/>
        <v>139.26180020666587</v>
      </c>
      <c r="AE93">
        <f>'IDT-1'!E93</f>
        <v>0</v>
      </c>
      <c r="AF93" s="24"/>
      <c r="AG93">
        <f t="shared" si="5"/>
        <v>139.26180020666587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9.6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1.1664000000000001</v>
      </c>
      <c r="E94">
        <f>GT_NG!S94</f>
        <v>2.0836132020845399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19.631495679183999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107.96000000000001</v>
      </c>
      <c r="AB94" s="75">
        <f>-STOA!Q94</f>
        <v>0</v>
      </c>
      <c r="AC94">
        <f t="shared" si="3"/>
        <v>1.1797086746026557</v>
      </c>
      <c r="AD94">
        <f t="shared" si="4"/>
        <v>139.26180020666587</v>
      </c>
      <c r="AE94">
        <f>'IDT-1'!E94</f>
        <v>0</v>
      </c>
      <c r="AF94" s="24"/>
      <c r="AG94">
        <f t="shared" si="5"/>
        <v>139.26180020666587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9.6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1.1664000000000001</v>
      </c>
      <c r="E95">
        <f>GT_NG!S95</f>
        <v>2.0836132020845399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19.631495679183999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107.96000000000001</v>
      </c>
      <c r="AB95" s="75">
        <f>-STOA!Q95</f>
        <v>0</v>
      </c>
      <c r="AC95">
        <f t="shared" si="3"/>
        <v>1.0990686746026557</v>
      </c>
      <c r="AD95">
        <f t="shared" si="4"/>
        <v>129.74244020666589</v>
      </c>
      <c r="AE95">
        <f>'IDT-1'!E95</f>
        <v>0</v>
      </c>
      <c r="AF95" s="24"/>
      <c r="AG95">
        <f t="shared" si="5"/>
        <v>129.74244020666589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1.1664000000000001</v>
      </c>
      <c r="E96">
        <f>GT_NG!S96</f>
        <v>2.0836132020845399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19.631495679183999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107.96000000000001</v>
      </c>
      <c r="AB96" s="75">
        <f>-STOA!Q96</f>
        <v>0</v>
      </c>
      <c r="AC96">
        <f t="shared" si="3"/>
        <v>1.0990686746026557</v>
      </c>
      <c r="AD96">
        <f t="shared" si="4"/>
        <v>129.74244020666589</v>
      </c>
      <c r="AE96">
        <f>'IDT-1'!E96</f>
        <v>0</v>
      </c>
      <c r="AF96" s="24"/>
      <c r="AG96">
        <f t="shared" si="5"/>
        <v>129.74244020666589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1.1664000000000001</v>
      </c>
      <c r="E97">
        <f>GT_NG!S97</f>
        <v>2.0836132020845399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19.631495679183999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107.96000000000001</v>
      </c>
      <c r="AB97" s="75">
        <f>-STOA!Q97</f>
        <v>0</v>
      </c>
      <c r="AC97">
        <f t="shared" si="3"/>
        <v>1.0990686746026557</v>
      </c>
      <c r="AD97">
        <f t="shared" si="4"/>
        <v>129.74244020666589</v>
      </c>
      <c r="AE97">
        <f>'IDT-1'!E97</f>
        <v>0</v>
      </c>
      <c r="AF97" s="24"/>
      <c r="AG97">
        <f t="shared" si="5"/>
        <v>129.74244020666589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1.1664000000000001</v>
      </c>
      <c r="E98">
        <f>GT_NG!S98</f>
        <v>2.0836132020845399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19.631495679183999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107.96000000000001</v>
      </c>
      <c r="AB98" s="75">
        <f>-STOA!Q98</f>
        <v>0</v>
      </c>
      <c r="AC98">
        <f t="shared" si="3"/>
        <v>1.0990686746026557</v>
      </c>
      <c r="AD98">
        <f t="shared" si="4"/>
        <v>129.74244020666589</v>
      </c>
      <c r="AE98">
        <f>'IDT-1'!E98</f>
        <v>0</v>
      </c>
      <c r="AF98" s="24"/>
      <c r="AG98">
        <f t="shared" si="5"/>
        <v>129.74244020666589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4.9846444586332105E-2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0.48099920895224774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0.20142749999999998</v>
      </c>
      <c r="Z99" s="34">
        <f t="shared" si="6"/>
        <v>0</v>
      </c>
      <c r="AA99" s="75">
        <f t="shared" si="6"/>
        <v>2.8297999999999934</v>
      </c>
      <c r="AB99" s="75">
        <f t="shared" si="6"/>
        <v>0</v>
      </c>
      <c r="AC99">
        <f t="shared" si="6"/>
        <v>3.5369445707978196E-2</v>
      </c>
      <c r="AD99">
        <f t="shared" si="6"/>
        <v>3.910662777830602</v>
      </c>
      <c r="AE99">
        <f t="shared" si="6"/>
        <v>0</v>
      </c>
      <c r="AG99">
        <f t="shared" si="6"/>
        <v>3.910662777830602</v>
      </c>
      <c r="AI99">
        <f t="shared" si="6"/>
        <v>0</v>
      </c>
      <c r="AJ99">
        <f t="shared" si="6"/>
        <v>0</v>
      </c>
      <c r="AK99">
        <f t="shared" si="6"/>
        <v>0.15348500000000015</v>
      </c>
      <c r="AL99">
        <f t="shared" si="6"/>
        <v>-0.13175000000000001</v>
      </c>
      <c r="AM99">
        <f t="shared" si="6"/>
        <v>0</v>
      </c>
      <c r="AN99">
        <f t="shared" si="6"/>
        <v>0</v>
      </c>
      <c r="AO99">
        <f t="shared" si="6"/>
        <v>0.33355249999999986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45303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5.000355910648647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0.22739098964944862</v>
      </c>
      <c r="AD3">
        <f>SUM(B3:AB3,AI3:AT3)-AC3</f>
        <v>26.842964920999194</v>
      </c>
      <c r="AE3">
        <f>'IDT-1'!D3</f>
        <v>0</v>
      </c>
      <c r="AF3" s="24"/>
      <c r="AG3">
        <f>SUM(AD3:AF3)</f>
        <v>26.842964920999194</v>
      </c>
      <c r="AI3" s="34">
        <f>PXIL!L3</f>
        <v>0</v>
      </c>
      <c r="AJ3" s="34">
        <f>PXIL!R3</f>
        <v>0</v>
      </c>
      <c r="AK3" s="34">
        <f>RTM_IEX!L3</f>
        <v>16.309999999999999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5.000355910648647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0.21941098964944863</v>
      </c>
      <c r="AD4">
        <f t="shared" ref="AD4:AD67" si="1">SUM(B4:AB4,AI4:AT4)-AC4</f>
        <v>25.900944920999198</v>
      </c>
      <c r="AE4">
        <f>'IDT-1'!D4</f>
        <v>0</v>
      </c>
      <c r="AF4" s="24"/>
      <c r="AG4">
        <f t="shared" ref="AG4:AG67" si="2">SUM(AD4:AF4)</f>
        <v>25.900944920999198</v>
      </c>
      <c r="AI4" s="34">
        <f>PXIL!L4</f>
        <v>0</v>
      </c>
      <c r="AJ4" s="34">
        <f>PXIL!R4</f>
        <v>0</v>
      </c>
      <c r="AK4" s="34">
        <f>RTM_IEX!L4</f>
        <v>15.36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5.000355910648647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0.21932698964944863</v>
      </c>
      <c r="AD5">
        <f t="shared" si="1"/>
        <v>25.891028920999197</v>
      </c>
      <c r="AE5">
        <f>'IDT-1'!D5</f>
        <v>0</v>
      </c>
      <c r="AF5" s="24"/>
      <c r="AG5">
        <f t="shared" si="2"/>
        <v>25.891028920999197</v>
      </c>
      <c r="AI5" s="34">
        <f>PXIL!L5</f>
        <v>0</v>
      </c>
      <c r="AJ5" s="34">
        <f>PXIL!R5</f>
        <v>0</v>
      </c>
      <c r="AK5" s="34">
        <f>RTM_IEX!L5</f>
        <v>15.35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5.000355910648647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0.21932698964944863</v>
      </c>
      <c r="AD6">
        <f t="shared" si="1"/>
        <v>25.891028920999197</v>
      </c>
      <c r="AE6">
        <f>'IDT-1'!D6</f>
        <v>0</v>
      </c>
      <c r="AF6" s="24"/>
      <c r="AG6">
        <f t="shared" si="2"/>
        <v>25.891028920999197</v>
      </c>
      <c r="AI6" s="34">
        <f>PXIL!L6</f>
        <v>0</v>
      </c>
      <c r="AJ6" s="34">
        <f>PXIL!R6</f>
        <v>0</v>
      </c>
      <c r="AK6" s="34">
        <f>RTM_IEX!L6</f>
        <v>15.35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5.000355910648647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0.21050698964944864</v>
      </c>
      <c r="AD7">
        <f t="shared" si="1"/>
        <v>24.849848920999197</v>
      </c>
      <c r="AE7">
        <f>'IDT-1'!D7</f>
        <v>0</v>
      </c>
      <c r="AF7" s="24"/>
      <c r="AG7">
        <f t="shared" si="2"/>
        <v>24.849848920999197</v>
      </c>
      <c r="AI7" s="34">
        <f>PXIL!L7</f>
        <v>0</v>
      </c>
      <c r="AJ7" s="34">
        <f>PXIL!R7</f>
        <v>0</v>
      </c>
      <c r="AK7" s="34">
        <f>RTM_IEX!L7</f>
        <v>14.3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5.000355910648647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0.21050698964944864</v>
      </c>
      <c r="AD8">
        <f t="shared" si="1"/>
        <v>24.849848920999197</v>
      </c>
      <c r="AE8">
        <f>'IDT-1'!D8</f>
        <v>0</v>
      </c>
      <c r="AF8" s="24"/>
      <c r="AG8">
        <f t="shared" si="2"/>
        <v>24.849848920999197</v>
      </c>
      <c r="AI8" s="34">
        <f>PXIL!L8</f>
        <v>0</v>
      </c>
      <c r="AJ8" s="34">
        <f>PXIL!R8</f>
        <v>0</v>
      </c>
      <c r="AK8" s="34">
        <f>RTM_IEX!L8</f>
        <v>14.3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5.000355910648647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0.20723098964944864</v>
      </c>
      <c r="AD9">
        <f t="shared" si="1"/>
        <v>24.463124920999196</v>
      </c>
      <c r="AE9">
        <f>'IDT-1'!D9</f>
        <v>0</v>
      </c>
      <c r="AF9" s="24"/>
      <c r="AG9">
        <f t="shared" si="2"/>
        <v>24.463124920999196</v>
      </c>
      <c r="AI9" s="34">
        <f>PXIL!L9</f>
        <v>0</v>
      </c>
      <c r="AJ9" s="34">
        <f>PXIL!R9</f>
        <v>0</v>
      </c>
      <c r="AK9" s="34">
        <f>RTM_IEX!L9</f>
        <v>13.91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5.000355910648647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0.20479498964944862</v>
      </c>
      <c r="AD10">
        <f t="shared" si="1"/>
        <v>24.175560920999196</v>
      </c>
      <c r="AE10">
        <f>'IDT-1'!D10</f>
        <v>0</v>
      </c>
      <c r="AF10" s="24"/>
      <c r="AG10">
        <f t="shared" si="2"/>
        <v>24.175560920999196</v>
      </c>
      <c r="AI10" s="34">
        <f>PXIL!L10</f>
        <v>0</v>
      </c>
      <c r="AJ10" s="34">
        <f>PXIL!R10</f>
        <v>0</v>
      </c>
      <c r="AK10" s="34">
        <f>RTM_IEX!L10</f>
        <v>13.62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5.000355910648647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0.20479498964944862</v>
      </c>
      <c r="AD11">
        <f t="shared" si="1"/>
        <v>24.175560920999196</v>
      </c>
      <c r="AE11">
        <f>'IDT-1'!D11</f>
        <v>0</v>
      </c>
      <c r="AF11" s="24"/>
      <c r="AG11">
        <f t="shared" si="2"/>
        <v>24.175560920999196</v>
      </c>
      <c r="AI11" s="34">
        <f>PXIL!L11</f>
        <v>0</v>
      </c>
      <c r="AJ11" s="34">
        <f>PXIL!R11</f>
        <v>0</v>
      </c>
      <c r="AK11" s="34">
        <f>RTM_IEX!L11</f>
        <v>13.62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5.000355910648647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0.20403898964944861</v>
      </c>
      <c r="AD12">
        <f t="shared" si="1"/>
        <v>24.086316920999199</v>
      </c>
      <c r="AE12">
        <f>'IDT-1'!D12</f>
        <v>0</v>
      </c>
      <c r="AF12" s="24"/>
      <c r="AG12">
        <f t="shared" si="2"/>
        <v>24.086316920999199</v>
      </c>
      <c r="AI12" s="34">
        <f>PXIL!L12</f>
        <v>0</v>
      </c>
      <c r="AJ12" s="34">
        <f>PXIL!R12</f>
        <v>0</v>
      </c>
      <c r="AK12" s="34">
        <f>RTM_IEX!L12</f>
        <v>13.53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5.000355910648647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0.20319898964944863</v>
      </c>
      <c r="AD13">
        <f t="shared" si="1"/>
        <v>23.987156920999201</v>
      </c>
      <c r="AE13">
        <f>'IDT-1'!D13</f>
        <v>0</v>
      </c>
      <c r="AF13" s="24"/>
      <c r="AG13">
        <f t="shared" si="2"/>
        <v>23.987156920999201</v>
      </c>
      <c r="AI13" s="34">
        <f>PXIL!L13</f>
        <v>0</v>
      </c>
      <c r="AJ13" s="34">
        <f>PXIL!R13</f>
        <v>0</v>
      </c>
      <c r="AK13" s="34">
        <f>RTM_IEX!L13</f>
        <v>13.43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5.000355910648647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0.20319898964944863</v>
      </c>
      <c r="AD14">
        <f t="shared" si="1"/>
        <v>23.987156920999201</v>
      </c>
      <c r="AE14">
        <f>'IDT-1'!D14</f>
        <v>0</v>
      </c>
      <c r="AF14" s="24"/>
      <c r="AG14">
        <f t="shared" si="2"/>
        <v>23.987156920999201</v>
      </c>
      <c r="AI14" s="34">
        <f>PXIL!L14</f>
        <v>0</v>
      </c>
      <c r="AJ14" s="34">
        <f>PXIL!R14</f>
        <v>0</v>
      </c>
      <c r="AK14" s="34">
        <f>RTM_IEX!L14</f>
        <v>13.43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5.000355910648647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0.21126298964944862</v>
      </c>
      <c r="AD15">
        <f t="shared" si="1"/>
        <v>24.939092920999201</v>
      </c>
      <c r="AE15">
        <f>'IDT-1'!D15</f>
        <v>0</v>
      </c>
      <c r="AF15" s="24"/>
      <c r="AG15">
        <f t="shared" si="2"/>
        <v>24.939092920999201</v>
      </c>
      <c r="AI15" s="34">
        <f>PXIL!L15</f>
        <v>0</v>
      </c>
      <c r="AJ15" s="34">
        <f>PXIL!R15</f>
        <v>0</v>
      </c>
      <c r="AK15" s="34">
        <f>RTM_IEX!L15</f>
        <v>14.39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5.000355910648647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0.21126298964944862</v>
      </c>
      <c r="AD16">
        <f t="shared" si="1"/>
        <v>24.939092920999201</v>
      </c>
      <c r="AE16">
        <f>'IDT-1'!D16</f>
        <v>0</v>
      </c>
      <c r="AF16" s="24"/>
      <c r="AG16">
        <f t="shared" si="2"/>
        <v>24.939092920999201</v>
      </c>
      <c r="AI16" s="34">
        <f>PXIL!L16</f>
        <v>0</v>
      </c>
      <c r="AJ16" s="34">
        <f>PXIL!R16</f>
        <v>0</v>
      </c>
      <c r="AK16" s="34">
        <f>RTM_IEX!L16</f>
        <v>14.39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5.000355910648647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0.21932698964944863</v>
      </c>
      <c r="AD17">
        <f t="shared" si="1"/>
        <v>25.891028920999197</v>
      </c>
      <c r="AE17">
        <f>'IDT-1'!D17</f>
        <v>0</v>
      </c>
      <c r="AF17" s="24"/>
      <c r="AG17">
        <f t="shared" si="2"/>
        <v>25.891028920999197</v>
      </c>
      <c r="AI17" s="34">
        <f>PXIL!L17</f>
        <v>0</v>
      </c>
      <c r="AJ17" s="34">
        <f>PXIL!R17</f>
        <v>0</v>
      </c>
      <c r="AK17" s="34">
        <f>RTM_IEX!L17</f>
        <v>15.35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5.000355910648647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0.21932698964944863</v>
      </c>
      <c r="AD18">
        <f t="shared" si="1"/>
        <v>25.891028920999197</v>
      </c>
      <c r="AE18">
        <f>'IDT-1'!D18</f>
        <v>0</v>
      </c>
      <c r="AF18" s="24"/>
      <c r="AG18">
        <f t="shared" si="2"/>
        <v>25.891028920999197</v>
      </c>
      <c r="AI18" s="34">
        <f>PXIL!L18</f>
        <v>0</v>
      </c>
      <c r="AJ18" s="34">
        <f>PXIL!R18</f>
        <v>0</v>
      </c>
      <c r="AK18" s="34">
        <f>RTM_IEX!L18</f>
        <v>15.35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5.000355910648647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0.21932698964944863</v>
      </c>
      <c r="AD19">
        <f t="shared" si="1"/>
        <v>25.891028920999197</v>
      </c>
      <c r="AE19">
        <f>'IDT-1'!D19</f>
        <v>0</v>
      </c>
      <c r="AF19" s="24"/>
      <c r="AG19">
        <f t="shared" si="2"/>
        <v>25.891028920999197</v>
      </c>
      <c r="AI19" s="34">
        <f>PXIL!L19</f>
        <v>0</v>
      </c>
      <c r="AJ19" s="34">
        <f>PXIL!R19</f>
        <v>0</v>
      </c>
      <c r="AK19" s="34">
        <f>RTM_IEX!L19</f>
        <v>15.35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5.000355910648647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0.21932698964944863</v>
      </c>
      <c r="AD20">
        <f t="shared" si="1"/>
        <v>25.891028920999197</v>
      </c>
      <c r="AE20">
        <f>'IDT-1'!D20</f>
        <v>0</v>
      </c>
      <c r="AF20" s="24"/>
      <c r="AG20">
        <f t="shared" si="2"/>
        <v>25.891028920999197</v>
      </c>
      <c r="AI20" s="34">
        <f>PXIL!L20</f>
        <v>0</v>
      </c>
      <c r="AJ20" s="34">
        <f>PXIL!R20</f>
        <v>0</v>
      </c>
      <c r="AK20" s="34">
        <f>RTM_IEX!L20</f>
        <v>15.35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5.000355910648647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0.21932698964944863</v>
      </c>
      <c r="AD21">
        <f t="shared" si="1"/>
        <v>25.891028920999197</v>
      </c>
      <c r="AE21">
        <f>'IDT-1'!D21</f>
        <v>0</v>
      </c>
      <c r="AF21" s="24"/>
      <c r="AG21">
        <f t="shared" si="2"/>
        <v>25.891028920999197</v>
      </c>
      <c r="AI21" s="34">
        <f>PXIL!L21</f>
        <v>0</v>
      </c>
      <c r="AJ21" s="34">
        <f>PXIL!R21</f>
        <v>0</v>
      </c>
      <c r="AK21" s="34">
        <f>RTM_IEX!L21</f>
        <v>15.35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5.000355910648647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0.22092298964944862</v>
      </c>
      <c r="AD22">
        <f t="shared" si="1"/>
        <v>26.079432920999199</v>
      </c>
      <c r="AE22">
        <f>'IDT-1'!D22</f>
        <v>0</v>
      </c>
      <c r="AF22" s="24"/>
      <c r="AG22">
        <f t="shared" si="2"/>
        <v>26.079432920999199</v>
      </c>
      <c r="AI22" s="34">
        <f>PXIL!L22</f>
        <v>0</v>
      </c>
      <c r="AJ22" s="34">
        <f>PXIL!R22</f>
        <v>0</v>
      </c>
      <c r="AK22" s="34">
        <f>RTM_IEX!L22</f>
        <v>15.54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5.000355910648647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16.309999999999999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0.2435189896494486</v>
      </c>
      <c r="AD23">
        <f t="shared" si="1"/>
        <v>28.746836920999197</v>
      </c>
      <c r="AE23">
        <f>'IDT-1'!D23</f>
        <v>0</v>
      </c>
      <c r="AF23" s="24"/>
      <c r="AG23">
        <f t="shared" si="2"/>
        <v>28.746836920999197</v>
      </c>
      <c r="AI23" s="34">
        <f>PXIL!L23</f>
        <v>0</v>
      </c>
      <c r="AJ23" s="34">
        <f>PXIL!R23</f>
        <v>0</v>
      </c>
      <c r="AK23" s="34">
        <f>RTM_IEX!L23</f>
        <v>1.92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5.000355910648647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0.24192298964944861</v>
      </c>
      <c r="AD24">
        <f t="shared" si="1"/>
        <v>28.558432920999199</v>
      </c>
      <c r="AE24">
        <f>'IDT-1'!D24</f>
        <v>0</v>
      </c>
      <c r="AF24" s="24"/>
      <c r="AG24">
        <f t="shared" si="2"/>
        <v>28.558432920999199</v>
      </c>
      <c r="AI24" s="34">
        <f>PXIL!L24</f>
        <v>0</v>
      </c>
      <c r="AJ24" s="34">
        <f>PXIL!R24</f>
        <v>0</v>
      </c>
      <c r="AK24" s="34">
        <f>RTM_IEX!L24</f>
        <v>18.04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5.000355910648647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0.25158298964944864</v>
      </c>
      <c r="AD25">
        <f t="shared" si="1"/>
        <v>29.698772920999197</v>
      </c>
      <c r="AE25">
        <f>'IDT-1'!D25</f>
        <v>0</v>
      </c>
      <c r="AF25" s="24"/>
      <c r="AG25">
        <f t="shared" si="2"/>
        <v>29.698772920999197</v>
      </c>
      <c r="AI25" s="34">
        <f>PXIL!L25</f>
        <v>0</v>
      </c>
      <c r="AJ25" s="34">
        <f>PXIL!R25</f>
        <v>0</v>
      </c>
      <c r="AK25" s="34">
        <f>RTM_IEX!L25</f>
        <v>19.190000000000001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5.000355910648647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0.27577498964944863</v>
      </c>
      <c r="AD26">
        <f t="shared" si="1"/>
        <v>32.5545809209992</v>
      </c>
      <c r="AE26">
        <f>'IDT-1'!D26</f>
        <v>0</v>
      </c>
      <c r="AF26" s="24"/>
      <c r="AG26">
        <f t="shared" si="2"/>
        <v>32.5545809209992</v>
      </c>
      <c r="AI26" s="34">
        <f>PXIL!L26</f>
        <v>0</v>
      </c>
      <c r="AJ26" s="34">
        <f>PXIL!R26</f>
        <v>0</v>
      </c>
      <c r="AK26" s="34">
        <f>RTM_IEX!L26</f>
        <v>22.07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0.29189999999999994</v>
      </c>
      <c r="AD27">
        <f t="shared" si="1"/>
        <v>34.458100000000002</v>
      </c>
      <c r="AE27">
        <f>'IDT-1'!D27</f>
        <v>0</v>
      </c>
      <c r="AF27" s="24"/>
      <c r="AG27">
        <f t="shared" si="2"/>
        <v>34.458100000000002</v>
      </c>
      <c r="AI27" s="34">
        <f>PXIL!L27</f>
        <v>0</v>
      </c>
      <c r="AJ27" s="34">
        <f>PXIL!R27</f>
        <v>0</v>
      </c>
      <c r="AK27" s="34">
        <f>RTM_IEX!L27</f>
        <v>23.99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29.74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0.34019999999999995</v>
      </c>
      <c r="AD28">
        <f t="shared" si="1"/>
        <v>40.15979999999999</v>
      </c>
      <c r="AE28">
        <f>'IDT-1'!D28</f>
        <v>0</v>
      </c>
      <c r="AF28" s="24"/>
      <c r="AG28">
        <f t="shared" si="2"/>
        <v>40.15979999999999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0.38858399999999993</v>
      </c>
      <c r="AD29">
        <f t="shared" si="1"/>
        <v>45.871415999999996</v>
      </c>
      <c r="AE29">
        <f>'IDT-1'!D29</f>
        <v>0</v>
      </c>
      <c r="AF29" s="24"/>
      <c r="AG29">
        <f t="shared" si="2"/>
        <v>45.871415999999996</v>
      </c>
      <c r="AI29" s="34">
        <f>PXIL!L29</f>
        <v>0</v>
      </c>
      <c r="AJ29" s="34">
        <f>PXIL!R29</f>
        <v>0</v>
      </c>
      <c r="AK29" s="34">
        <f>RTM_IEX!L29</f>
        <v>35.5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32.619999999999997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0.40471199999999996</v>
      </c>
      <c r="AD30">
        <f t="shared" si="1"/>
        <v>47.775287999999989</v>
      </c>
      <c r="AE30">
        <f>'IDT-1'!D30</f>
        <v>0</v>
      </c>
      <c r="AF30" s="24"/>
      <c r="AG30">
        <f t="shared" si="2"/>
        <v>47.775287999999989</v>
      </c>
      <c r="AI30" s="34">
        <f>PXIL!L30</f>
        <v>0</v>
      </c>
      <c r="AJ30" s="34">
        <f>PXIL!R30</f>
        <v>0</v>
      </c>
      <c r="AK30" s="34">
        <f>RTM_IEX!L30</f>
        <v>4.8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0.41277600000000003</v>
      </c>
      <c r="AD31">
        <f t="shared" si="1"/>
        <v>48.727224</v>
      </c>
      <c r="AE31">
        <f>'IDT-1'!D31</f>
        <v>0</v>
      </c>
      <c r="AF31" s="24"/>
      <c r="AG31">
        <f t="shared" si="2"/>
        <v>48.727224</v>
      </c>
      <c r="AI31" s="34">
        <f>PXIL!L31</f>
        <v>0</v>
      </c>
      <c r="AJ31" s="34">
        <f>PXIL!R31</f>
        <v>0</v>
      </c>
      <c r="AK31" s="34">
        <f>RTM_IEX!L31</f>
        <v>38.380000000000003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5.76</v>
      </c>
      <c r="AB32" s="75">
        <f>-STOA!R32</f>
        <v>0</v>
      </c>
      <c r="AC32">
        <f t="shared" si="0"/>
        <v>0.42890399999999995</v>
      </c>
      <c r="AD32">
        <f t="shared" si="1"/>
        <v>50.631095999999992</v>
      </c>
      <c r="AE32">
        <f>'IDT-1'!D32</f>
        <v>0</v>
      </c>
      <c r="AF32" s="24"/>
      <c r="AG32">
        <f t="shared" si="2"/>
        <v>50.631095999999992</v>
      </c>
      <c r="AI32" s="34">
        <f>PXIL!L32</f>
        <v>0</v>
      </c>
      <c r="AJ32" s="34">
        <f>PXIL!R32</f>
        <v>0</v>
      </c>
      <c r="AK32" s="34">
        <f>RTM_IEX!L32</f>
        <v>40.299999999999997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5.76</v>
      </c>
      <c r="AB33" s="75">
        <f>-STOA!R33</f>
        <v>0</v>
      </c>
      <c r="AC33">
        <f t="shared" si="0"/>
        <v>0.37497599999999998</v>
      </c>
      <c r="AD33">
        <f t="shared" si="1"/>
        <v>44.265024000000004</v>
      </c>
      <c r="AE33">
        <f>'IDT-1'!D33</f>
        <v>0</v>
      </c>
      <c r="AF33" s="24"/>
      <c r="AG33">
        <f t="shared" si="2"/>
        <v>44.265024000000004</v>
      </c>
      <c r="AI33" s="34">
        <f>PXIL!L33</f>
        <v>0</v>
      </c>
      <c r="AJ33" s="34">
        <f>PXIL!R33</f>
        <v>0</v>
      </c>
      <c r="AK33" s="34">
        <f>RTM_IEX!L33</f>
        <v>33.880000000000003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25.01</v>
      </c>
      <c r="Z34" s="34">
        <f>IEX!R34</f>
        <v>0</v>
      </c>
      <c r="AA34" s="75">
        <f>STOA!L34</f>
        <v>6.41</v>
      </c>
      <c r="AB34" s="75">
        <f>-STOA!R34</f>
        <v>0</v>
      </c>
      <c r="AC34">
        <f t="shared" si="0"/>
        <v>0.41638799999999998</v>
      </c>
      <c r="AD34">
        <f t="shared" si="1"/>
        <v>49.153612000000003</v>
      </c>
      <c r="AE34">
        <f>'IDT-1'!D34</f>
        <v>0</v>
      </c>
      <c r="AF34" s="24"/>
      <c r="AG34">
        <f t="shared" si="2"/>
        <v>49.153612000000003</v>
      </c>
      <c r="AI34" s="34">
        <f>PXIL!L34</f>
        <v>0</v>
      </c>
      <c r="AJ34" s="34">
        <f>PXIL!R34</f>
        <v>0</v>
      </c>
      <c r="AK34" s="34">
        <f>RTM_IEX!L34</f>
        <v>8.1199999999999992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5.03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23.81</v>
      </c>
      <c r="Z35" s="34">
        <f>IEX!R35</f>
        <v>0</v>
      </c>
      <c r="AA35" s="75">
        <f>STOA!L35</f>
        <v>6.89</v>
      </c>
      <c r="AB35" s="75">
        <f>-STOA!R35</f>
        <v>0</v>
      </c>
      <c r="AC35">
        <f t="shared" si="0"/>
        <v>0.3665759999999999</v>
      </c>
      <c r="AD35">
        <f t="shared" si="1"/>
        <v>43.273423999999991</v>
      </c>
      <c r="AE35">
        <f>'IDT-1'!D35</f>
        <v>0</v>
      </c>
      <c r="AF35" s="24"/>
      <c r="AG35">
        <f t="shared" si="2"/>
        <v>43.273423999999991</v>
      </c>
      <c r="AI35" s="34">
        <f>PXIL!L35</f>
        <v>0</v>
      </c>
      <c r="AJ35" s="34">
        <f>PXIL!R35</f>
        <v>0</v>
      </c>
      <c r="AK35" s="34">
        <f>RTM_IEX!L35</f>
        <v>6.62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1.32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19.399999999999999</v>
      </c>
      <c r="Z36" s="34">
        <f>IEX!R36</f>
        <v>0</v>
      </c>
      <c r="AA36" s="75">
        <f>STOA!L36</f>
        <v>7.01</v>
      </c>
      <c r="AB36" s="75">
        <f>-STOA!R36</f>
        <v>0</v>
      </c>
      <c r="AC36">
        <f t="shared" si="0"/>
        <v>0.31365599999999993</v>
      </c>
      <c r="AD36">
        <f t="shared" si="1"/>
        <v>37.026343999999995</v>
      </c>
      <c r="AE36">
        <f>'IDT-1'!D36</f>
        <v>0</v>
      </c>
      <c r="AF36" s="24"/>
      <c r="AG36">
        <f t="shared" si="2"/>
        <v>37.026343999999995</v>
      </c>
      <c r="AI36" s="34">
        <f>PXIL!L36</f>
        <v>0</v>
      </c>
      <c r="AJ36" s="34">
        <f>PXIL!R36</f>
        <v>0</v>
      </c>
      <c r="AK36" s="34">
        <f>RTM_IEX!L36</f>
        <v>5.91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0.02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13.02</v>
      </c>
      <c r="Z37" s="34">
        <f>IEX!R37</f>
        <v>0</v>
      </c>
      <c r="AA37" s="75">
        <f>STOA!L37</f>
        <v>7.02</v>
      </c>
      <c r="AB37" s="75">
        <f>-STOA!R37</f>
        <v>0</v>
      </c>
      <c r="AC37">
        <f t="shared" si="0"/>
        <v>0.26720399999999994</v>
      </c>
      <c r="AD37">
        <f t="shared" si="1"/>
        <v>31.542795999999999</v>
      </c>
      <c r="AE37">
        <f>'IDT-1'!D37</f>
        <v>0</v>
      </c>
      <c r="AF37" s="24"/>
      <c r="AG37">
        <f t="shared" si="2"/>
        <v>31.542795999999999</v>
      </c>
      <c r="AI37" s="34">
        <f>PXIL!L37</f>
        <v>0</v>
      </c>
      <c r="AJ37" s="34">
        <f>PXIL!R37</f>
        <v>0</v>
      </c>
      <c r="AK37" s="34">
        <f>RTM_IEX!L37</f>
        <v>5.3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1.47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11.6</v>
      </c>
      <c r="Z38" s="34">
        <f>IEX!R38</f>
        <v>0</v>
      </c>
      <c r="AA38" s="75">
        <f>STOA!L38</f>
        <v>7.25</v>
      </c>
      <c r="AB38" s="75">
        <f>-STOA!R38</f>
        <v>0</v>
      </c>
      <c r="AC38">
        <f t="shared" si="0"/>
        <v>0.26779199999999997</v>
      </c>
      <c r="AD38">
        <f t="shared" si="1"/>
        <v>31.612208000000003</v>
      </c>
      <c r="AE38">
        <f>'IDT-1'!D38</f>
        <v>0</v>
      </c>
      <c r="AF38" s="24"/>
      <c r="AG38">
        <f t="shared" si="2"/>
        <v>31.612208000000003</v>
      </c>
      <c r="AI38" s="34">
        <f>PXIL!L38</f>
        <v>0</v>
      </c>
      <c r="AJ38" s="34">
        <f>PXIL!R38</f>
        <v>0</v>
      </c>
      <c r="AK38" s="34">
        <f>RTM_IEX!L38</f>
        <v>6.64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1.39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9.51</v>
      </c>
      <c r="Z39" s="34">
        <f>IEX!R39</f>
        <v>0</v>
      </c>
      <c r="AA39" s="75">
        <f>STOA!L39</f>
        <v>7.3</v>
      </c>
      <c r="AB39" s="75">
        <f>-STOA!R39</f>
        <v>0</v>
      </c>
      <c r="AC39">
        <f t="shared" si="0"/>
        <v>0.28769999999999996</v>
      </c>
      <c r="AD39">
        <f t="shared" si="1"/>
        <v>33.962299999999999</v>
      </c>
      <c r="AE39">
        <f>'IDT-1'!D39</f>
        <v>0</v>
      </c>
      <c r="AF39" s="24"/>
      <c r="AG39">
        <f t="shared" si="2"/>
        <v>33.962299999999999</v>
      </c>
      <c r="AI39" s="34">
        <f>PXIL!L39</f>
        <v>0</v>
      </c>
      <c r="AJ39" s="34">
        <f>PXIL!R39</f>
        <v>0</v>
      </c>
      <c r="AK39" s="34">
        <f>RTM_IEX!L39</f>
        <v>9.59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2.85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9.6199999999999992</v>
      </c>
      <c r="Z40" s="34">
        <f>IEX!R40</f>
        <v>0</v>
      </c>
      <c r="AA40" s="75">
        <f>STOA!L40</f>
        <v>7.37</v>
      </c>
      <c r="AB40" s="75">
        <f>-STOA!R40</f>
        <v>0</v>
      </c>
      <c r="AC40">
        <f t="shared" si="0"/>
        <v>0.29593199999999997</v>
      </c>
      <c r="AD40">
        <f t="shared" si="1"/>
        <v>34.934068000000003</v>
      </c>
      <c r="AE40">
        <f>'IDT-1'!D40</f>
        <v>0</v>
      </c>
      <c r="AF40" s="24"/>
      <c r="AG40">
        <f t="shared" si="2"/>
        <v>34.934068000000003</v>
      </c>
      <c r="AI40" s="34">
        <f>PXIL!L40</f>
        <v>0</v>
      </c>
      <c r="AJ40" s="34">
        <f>PXIL!R40</f>
        <v>0</v>
      </c>
      <c r="AK40" s="34">
        <f>RTM_IEX!L40</f>
        <v>10.93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2.31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12.27</v>
      </c>
      <c r="Z41" s="34">
        <f>IEX!R41</f>
        <v>0</v>
      </c>
      <c r="AA41" s="75">
        <f>STOA!L41</f>
        <v>7.4399999999999995</v>
      </c>
      <c r="AB41" s="75">
        <f>-STOA!R41</f>
        <v>0</v>
      </c>
      <c r="AC41">
        <f t="shared" si="0"/>
        <v>0.34692000000000001</v>
      </c>
      <c r="AD41">
        <f t="shared" si="1"/>
        <v>40.95308</v>
      </c>
      <c r="AE41">
        <f>'IDT-1'!D41</f>
        <v>0</v>
      </c>
      <c r="AF41" s="24"/>
      <c r="AG41">
        <f t="shared" si="2"/>
        <v>40.95308</v>
      </c>
      <c r="AI41" s="34">
        <f>PXIL!L41</f>
        <v>0</v>
      </c>
      <c r="AJ41" s="34">
        <f>PXIL!R41</f>
        <v>0</v>
      </c>
      <c r="AK41" s="34">
        <f>RTM_IEX!L41</f>
        <v>13.43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3.16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19.64</v>
      </c>
      <c r="Z42" s="34">
        <f>IEX!R42</f>
        <v>0</v>
      </c>
      <c r="AA42" s="75">
        <f>STOA!L42</f>
        <v>7.5</v>
      </c>
      <c r="AB42" s="75">
        <f>-STOA!R42</f>
        <v>0</v>
      </c>
      <c r="AC42">
        <f t="shared" si="0"/>
        <v>0.40093199999999996</v>
      </c>
      <c r="AD42">
        <f t="shared" si="1"/>
        <v>47.329068000000007</v>
      </c>
      <c r="AE42">
        <f>'IDT-1'!D42</f>
        <v>0</v>
      </c>
      <c r="AF42" s="24"/>
      <c r="AG42">
        <f t="shared" si="2"/>
        <v>47.329068000000007</v>
      </c>
      <c r="AI42" s="34">
        <f>PXIL!L42</f>
        <v>0</v>
      </c>
      <c r="AJ42" s="34">
        <f>PXIL!R42</f>
        <v>0</v>
      </c>
      <c r="AK42" s="34">
        <f>RTM_IEX!L42</f>
        <v>11.84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3.75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7.89</v>
      </c>
      <c r="AB43" s="75">
        <f>-STOA!R43</f>
        <v>0</v>
      </c>
      <c r="AC43">
        <f t="shared" si="0"/>
        <v>0.41101199999999993</v>
      </c>
      <c r="AD43">
        <f t="shared" si="1"/>
        <v>48.518988</v>
      </c>
      <c r="AE43">
        <f>'IDT-1'!D43</f>
        <v>0</v>
      </c>
      <c r="AF43" s="24"/>
      <c r="AG43">
        <f t="shared" si="2"/>
        <v>48.518988</v>
      </c>
      <c r="AI43" s="34">
        <f>PXIL!L43</f>
        <v>0</v>
      </c>
      <c r="AJ43" s="34">
        <f>PXIL!R43</f>
        <v>0</v>
      </c>
      <c r="AK43" s="34">
        <f>RTM_IEX!L43</f>
        <v>36.04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8.3000000000000007</v>
      </c>
      <c r="AB44" s="75">
        <f>-STOA!R44</f>
        <v>0</v>
      </c>
      <c r="AC44">
        <f t="shared" si="0"/>
        <v>0.45427199999999995</v>
      </c>
      <c r="AD44">
        <f t="shared" si="1"/>
        <v>53.625727999999995</v>
      </c>
      <c r="AE44">
        <f>'IDT-1'!D44</f>
        <v>0</v>
      </c>
      <c r="AF44" s="24"/>
      <c r="AG44">
        <f t="shared" si="2"/>
        <v>53.625727999999995</v>
      </c>
      <c r="AI44" s="34">
        <f>PXIL!L44</f>
        <v>0</v>
      </c>
      <c r="AJ44" s="34">
        <f>PXIL!R44</f>
        <v>0</v>
      </c>
      <c r="AK44" s="34">
        <f>RTM_IEX!L44</f>
        <v>40.78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8.4499999999999993</v>
      </c>
      <c r="AB45" s="75">
        <f>-STOA!R45</f>
        <v>0</v>
      </c>
      <c r="AC45">
        <f t="shared" si="0"/>
        <v>0.43537199999999998</v>
      </c>
      <c r="AD45">
        <f t="shared" si="1"/>
        <v>51.394627999999997</v>
      </c>
      <c r="AE45">
        <f>'IDT-1'!D45</f>
        <v>0</v>
      </c>
      <c r="AF45" s="24"/>
      <c r="AG45">
        <f t="shared" si="2"/>
        <v>51.394627999999997</v>
      </c>
      <c r="AI45" s="34">
        <f>PXIL!L45</f>
        <v>0</v>
      </c>
      <c r="AJ45" s="34">
        <f>PXIL!R45</f>
        <v>0</v>
      </c>
      <c r="AK45" s="34">
        <f>RTM_IEX!L45</f>
        <v>38.380000000000003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8.5399999999999991</v>
      </c>
      <c r="AB46" s="75">
        <f>-STOA!R46</f>
        <v>0</v>
      </c>
      <c r="AC46">
        <f t="shared" si="0"/>
        <v>0.42797999999999997</v>
      </c>
      <c r="AD46">
        <f t="shared" si="1"/>
        <v>50.522019999999998</v>
      </c>
      <c r="AE46">
        <f>'IDT-1'!D46</f>
        <v>0</v>
      </c>
      <c r="AF46" s="24"/>
      <c r="AG46">
        <f t="shared" si="2"/>
        <v>50.522019999999998</v>
      </c>
      <c r="AI46" s="34">
        <f>PXIL!L46</f>
        <v>0</v>
      </c>
      <c r="AJ46" s="34">
        <f>PXIL!R46</f>
        <v>0</v>
      </c>
      <c r="AK46" s="34">
        <f>RTM_IEX!L46</f>
        <v>37.409999999999997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8.73</v>
      </c>
      <c r="AB47" s="75">
        <f>-STOA!R47</f>
        <v>0</v>
      </c>
      <c r="AC47">
        <f t="shared" si="0"/>
        <v>0.42965999999999999</v>
      </c>
      <c r="AD47">
        <f t="shared" si="1"/>
        <v>50.720340000000007</v>
      </c>
      <c r="AE47">
        <f>'IDT-1'!D47</f>
        <v>0</v>
      </c>
      <c r="AF47" s="24"/>
      <c r="AG47">
        <f t="shared" si="2"/>
        <v>50.720340000000007</v>
      </c>
      <c r="AI47" s="34">
        <f>PXIL!L47</f>
        <v>0</v>
      </c>
      <c r="AJ47" s="34">
        <f>PXIL!R47</f>
        <v>0</v>
      </c>
      <c r="AK47" s="34">
        <f>RTM_IEX!L47</f>
        <v>37.42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8.879999999999999</v>
      </c>
      <c r="AB48" s="75">
        <f>-STOA!R48</f>
        <v>0</v>
      </c>
      <c r="AC48">
        <f t="shared" si="0"/>
        <v>0.42285599999999995</v>
      </c>
      <c r="AD48">
        <f t="shared" si="1"/>
        <v>49.917144</v>
      </c>
      <c r="AE48">
        <f>'IDT-1'!D48</f>
        <v>0</v>
      </c>
      <c r="AF48" s="24"/>
      <c r="AG48">
        <f t="shared" si="2"/>
        <v>49.917144</v>
      </c>
      <c r="AI48" s="34">
        <f>PXIL!L48</f>
        <v>0</v>
      </c>
      <c r="AJ48" s="34">
        <f>PXIL!R48</f>
        <v>0</v>
      </c>
      <c r="AK48" s="34">
        <f>RTM_IEX!L48</f>
        <v>36.46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8.93</v>
      </c>
      <c r="AB49" s="75">
        <f>-STOA!R49</f>
        <v>0</v>
      </c>
      <c r="AC49">
        <f t="shared" si="0"/>
        <v>0.45788399999999996</v>
      </c>
      <c r="AD49">
        <f t="shared" si="1"/>
        <v>54.052116000000005</v>
      </c>
      <c r="AE49">
        <f>'IDT-1'!D49</f>
        <v>0</v>
      </c>
      <c r="AF49" s="24"/>
      <c r="AG49">
        <f t="shared" si="2"/>
        <v>54.052116000000005</v>
      </c>
      <c r="AI49" s="34">
        <f>PXIL!L49</f>
        <v>0</v>
      </c>
      <c r="AJ49" s="34">
        <f>PXIL!R49</f>
        <v>0</v>
      </c>
      <c r="AK49" s="34">
        <f>RTM_IEX!L49</f>
        <v>8.92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31.66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30.7</v>
      </c>
      <c r="Z50" s="34">
        <f>IEX!R50</f>
        <v>0</v>
      </c>
      <c r="AA50" s="75">
        <f>STOA!L50</f>
        <v>9.1199999999999992</v>
      </c>
      <c r="AB50" s="75">
        <f>-STOA!R50</f>
        <v>0</v>
      </c>
      <c r="AC50">
        <f t="shared" si="0"/>
        <v>0.45712799999999998</v>
      </c>
      <c r="AD50">
        <f t="shared" si="1"/>
        <v>53.962872000000004</v>
      </c>
      <c r="AE50">
        <f>'IDT-1'!D50</f>
        <v>0</v>
      </c>
      <c r="AF50" s="24"/>
      <c r="AG50">
        <f t="shared" si="2"/>
        <v>53.962872000000004</v>
      </c>
      <c r="AI50" s="34">
        <f>PXIL!L50</f>
        <v>0</v>
      </c>
      <c r="AJ50" s="34">
        <f>PXIL!R50</f>
        <v>0</v>
      </c>
      <c r="AK50" s="34">
        <f>RTM_IEX!L50</f>
        <v>9.6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9.36</v>
      </c>
      <c r="AB51" s="75">
        <f>-STOA!R51</f>
        <v>0</v>
      </c>
      <c r="AC51">
        <f t="shared" si="0"/>
        <v>0.45511199999999996</v>
      </c>
      <c r="AD51">
        <f t="shared" si="1"/>
        <v>53.724887999999993</v>
      </c>
      <c r="AE51">
        <f>'IDT-1'!D51</f>
        <v>0</v>
      </c>
      <c r="AF51" s="24"/>
      <c r="AG51">
        <f t="shared" si="2"/>
        <v>53.724887999999993</v>
      </c>
      <c r="AI51" s="34">
        <f>PXIL!L51</f>
        <v>0</v>
      </c>
      <c r="AJ51" s="34">
        <f>PXIL!R51</f>
        <v>0</v>
      </c>
      <c r="AK51" s="34">
        <f>RTM_IEX!L51</f>
        <v>9.1199999999999992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30.7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9.5</v>
      </c>
      <c r="AB52" s="75">
        <f>-STOA!R52</f>
        <v>0</v>
      </c>
      <c r="AC52">
        <f t="shared" si="0"/>
        <v>0.45225599999999999</v>
      </c>
      <c r="AD52">
        <f t="shared" si="1"/>
        <v>53.387744000000005</v>
      </c>
      <c r="AE52">
        <f>'IDT-1'!D52</f>
        <v>0</v>
      </c>
      <c r="AF52" s="24"/>
      <c r="AG52">
        <f t="shared" si="2"/>
        <v>53.387744000000005</v>
      </c>
      <c r="AI52" s="34">
        <f>PXIL!L52</f>
        <v>0</v>
      </c>
      <c r="AJ52" s="34">
        <f>PXIL!R52</f>
        <v>0</v>
      </c>
      <c r="AK52" s="34">
        <f>RTM_IEX!L52</f>
        <v>9.6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29.74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9.89</v>
      </c>
      <c r="AB53" s="75">
        <f>-STOA!R53</f>
        <v>0</v>
      </c>
      <c r="AC53">
        <f t="shared" si="0"/>
        <v>0.38866800000000001</v>
      </c>
      <c r="AD53">
        <f t="shared" si="1"/>
        <v>45.881331999999993</v>
      </c>
      <c r="AE53">
        <f>'IDT-1'!D53</f>
        <v>0</v>
      </c>
      <c r="AF53" s="24"/>
      <c r="AG53">
        <f t="shared" si="2"/>
        <v>45.881331999999993</v>
      </c>
      <c r="AI53" s="34">
        <f>PXIL!L53</f>
        <v>0</v>
      </c>
      <c r="AJ53" s="34">
        <f>PXIL!R53</f>
        <v>0</v>
      </c>
      <c r="AK53" s="34">
        <f>RTM_IEX!L53</f>
        <v>3.55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27.83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10.08</v>
      </c>
      <c r="AB54" s="75">
        <f>-STOA!R54</f>
        <v>0</v>
      </c>
      <c r="AC54">
        <f t="shared" si="0"/>
        <v>0.37657199999999996</v>
      </c>
      <c r="AD54">
        <f t="shared" si="1"/>
        <v>44.453427999999995</v>
      </c>
      <c r="AE54">
        <f>'IDT-1'!D54</f>
        <v>0</v>
      </c>
      <c r="AF54" s="24"/>
      <c r="AG54">
        <f t="shared" si="2"/>
        <v>44.453427999999995</v>
      </c>
      <c r="AI54" s="34">
        <f>PXIL!L54</f>
        <v>0</v>
      </c>
      <c r="AJ54" s="34">
        <f>PXIL!R54</f>
        <v>0</v>
      </c>
      <c r="AK54" s="34">
        <f>RTM_IEX!L54</f>
        <v>3.84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25.91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5.000355910648647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21.11</v>
      </c>
      <c r="Z55" s="34">
        <f>IEX!R55</f>
        <v>0</v>
      </c>
      <c r="AA55" s="75">
        <f>STOA!L55</f>
        <v>11.04</v>
      </c>
      <c r="AB55" s="75">
        <f>-STOA!R55</f>
        <v>0</v>
      </c>
      <c r="AC55">
        <f t="shared" si="0"/>
        <v>0.36044698964944855</v>
      </c>
      <c r="AD55">
        <f t="shared" si="1"/>
        <v>42.549908920999194</v>
      </c>
      <c r="AE55">
        <f>'IDT-1'!D55</f>
        <v>0</v>
      </c>
      <c r="AF55" s="24"/>
      <c r="AG55">
        <f t="shared" si="2"/>
        <v>42.549908920999194</v>
      </c>
      <c r="AI55" s="34">
        <f>PXIL!L55</f>
        <v>0</v>
      </c>
      <c r="AJ55" s="34">
        <f>PXIL!R55</f>
        <v>0</v>
      </c>
      <c r="AK55" s="34">
        <f>RTM_IEX!L55</f>
        <v>5.76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5.000355910648647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22.07</v>
      </c>
      <c r="Z56" s="34">
        <f>IEX!R56</f>
        <v>0</v>
      </c>
      <c r="AA56" s="75">
        <f>STOA!L56</f>
        <v>9.7899999999999991</v>
      </c>
      <c r="AB56" s="75">
        <f>-STOA!R56</f>
        <v>0</v>
      </c>
      <c r="AC56">
        <f t="shared" si="0"/>
        <v>0.35801098964944861</v>
      </c>
      <c r="AD56">
        <f t="shared" si="1"/>
        <v>42.262344920999197</v>
      </c>
      <c r="AE56">
        <f>'IDT-1'!D56</f>
        <v>0</v>
      </c>
      <c r="AF56" s="24"/>
      <c r="AG56">
        <f t="shared" si="2"/>
        <v>42.262344920999197</v>
      </c>
      <c r="AI56" s="34">
        <f>PXIL!L56</f>
        <v>0</v>
      </c>
      <c r="AJ56" s="34">
        <f>PXIL!R56</f>
        <v>0</v>
      </c>
      <c r="AK56" s="34">
        <f>RTM_IEX!L56</f>
        <v>5.76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5.000355910648647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8.83</v>
      </c>
      <c r="AB57" s="75">
        <f>-STOA!R57</f>
        <v>0</v>
      </c>
      <c r="AC57">
        <f t="shared" si="0"/>
        <v>0.34188298964944863</v>
      </c>
      <c r="AD57">
        <f t="shared" si="1"/>
        <v>40.358472920999198</v>
      </c>
      <c r="AE57">
        <f>'IDT-1'!D57</f>
        <v>0</v>
      </c>
      <c r="AF57" s="24"/>
      <c r="AG57">
        <f t="shared" si="2"/>
        <v>40.358472920999198</v>
      </c>
      <c r="AI57" s="34">
        <f>PXIL!L57</f>
        <v>0</v>
      </c>
      <c r="AJ57" s="34">
        <f>PXIL!R57</f>
        <v>0</v>
      </c>
      <c r="AK57" s="34">
        <f>RTM_IEX!L57</f>
        <v>26.87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5.000355910648647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8.5399999999999991</v>
      </c>
      <c r="AB58" s="75">
        <f>-STOA!R58</f>
        <v>0</v>
      </c>
      <c r="AC58">
        <f t="shared" si="0"/>
        <v>0.35313898964944856</v>
      </c>
      <c r="AD58">
        <f t="shared" si="1"/>
        <v>41.687216920999191</v>
      </c>
      <c r="AE58">
        <f>'IDT-1'!D58</f>
        <v>0</v>
      </c>
      <c r="AF58" s="24"/>
      <c r="AG58">
        <f t="shared" si="2"/>
        <v>41.687216920999191</v>
      </c>
      <c r="AI58" s="34">
        <f>PXIL!L58</f>
        <v>0</v>
      </c>
      <c r="AJ58" s="34">
        <f>PXIL!R58</f>
        <v>0</v>
      </c>
      <c r="AK58" s="34">
        <f>RTM_IEX!L58</f>
        <v>5.47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23.03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5.000355910648647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8.44</v>
      </c>
      <c r="AB59" s="75">
        <f>-STOA!R59</f>
        <v>0</v>
      </c>
      <c r="AC59">
        <f t="shared" si="0"/>
        <v>0.35473498964944861</v>
      </c>
      <c r="AD59">
        <f t="shared" si="1"/>
        <v>41.875620920999197</v>
      </c>
      <c r="AE59">
        <f>'IDT-1'!D59</f>
        <v>0</v>
      </c>
      <c r="AF59" s="24"/>
      <c r="AG59">
        <f t="shared" si="2"/>
        <v>41.875620920999197</v>
      </c>
      <c r="AI59" s="34">
        <f>PXIL!L59</f>
        <v>0</v>
      </c>
      <c r="AJ59" s="34">
        <f>PXIL!R59</f>
        <v>0</v>
      </c>
      <c r="AK59" s="34">
        <f>RTM_IEX!L59</f>
        <v>6.72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22.07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5.000355910648647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7.7299999999999995</v>
      </c>
      <c r="AB60" s="75">
        <f>-STOA!R60</f>
        <v>0</v>
      </c>
      <c r="AC60">
        <f t="shared" si="0"/>
        <v>0.34070698964944862</v>
      </c>
      <c r="AD60">
        <f t="shared" si="1"/>
        <v>40.219648920999198</v>
      </c>
      <c r="AE60">
        <f>'IDT-1'!D60</f>
        <v>0</v>
      </c>
      <c r="AF60" s="24"/>
      <c r="AG60">
        <f t="shared" si="2"/>
        <v>40.219648920999198</v>
      </c>
      <c r="AI60" s="34">
        <f>PXIL!L60</f>
        <v>0</v>
      </c>
      <c r="AJ60" s="34">
        <f>PXIL!R60</f>
        <v>0</v>
      </c>
      <c r="AK60" s="34">
        <f>RTM_IEX!L60</f>
        <v>5.76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22.07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5.000355910648647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7.49</v>
      </c>
      <c r="AB61" s="75">
        <f>-STOA!R61</f>
        <v>0</v>
      </c>
      <c r="AC61">
        <f t="shared" si="0"/>
        <v>0.3386909896494486</v>
      </c>
      <c r="AD61">
        <f t="shared" si="1"/>
        <v>39.981664920999194</v>
      </c>
      <c r="AE61">
        <f>'IDT-1'!D61</f>
        <v>0</v>
      </c>
      <c r="AF61" s="24"/>
      <c r="AG61">
        <f t="shared" si="2"/>
        <v>39.981664920999194</v>
      </c>
      <c r="AI61" s="34">
        <f>PXIL!L61</f>
        <v>0</v>
      </c>
      <c r="AJ61" s="34">
        <f>PXIL!R61</f>
        <v>0</v>
      </c>
      <c r="AK61" s="34">
        <f>RTM_IEX!L61</f>
        <v>6.72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21.11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5.000355910648647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7.34</v>
      </c>
      <c r="AB62" s="75">
        <f>-STOA!R62</f>
        <v>0</v>
      </c>
      <c r="AC62">
        <f t="shared" si="0"/>
        <v>0.33743098964944862</v>
      </c>
      <c r="AD62">
        <f t="shared" si="1"/>
        <v>39.832924920999197</v>
      </c>
      <c r="AE62">
        <f>'IDT-1'!D62</f>
        <v>0</v>
      </c>
      <c r="AF62" s="24"/>
      <c r="AG62">
        <f t="shared" si="2"/>
        <v>39.832924920999197</v>
      </c>
      <c r="AI62" s="34">
        <f>PXIL!L62</f>
        <v>0</v>
      </c>
      <c r="AJ62" s="34">
        <f>PXIL!R62</f>
        <v>0</v>
      </c>
      <c r="AK62" s="34">
        <f>RTM_IEX!L62</f>
        <v>6.72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21.11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7.1499999999999995</v>
      </c>
      <c r="AB63" s="75">
        <f>-STOA!R63</f>
        <v>0</v>
      </c>
      <c r="AC63">
        <f t="shared" si="0"/>
        <v>0.34145999999999999</v>
      </c>
      <c r="AD63">
        <f t="shared" si="1"/>
        <v>40.308540000000001</v>
      </c>
      <c r="AE63">
        <f>'IDT-1'!D63</f>
        <v>0</v>
      </c>
      <c r="AF63" s="24"/>
      <c r="AG63">
        <f t="shared" si="2"/>
        <v>40.308540000000001</v>
      </c>
      <c r="AI63" s="34">
        <f>PXIL!L63</f>
        <v>0</v>
      </c>
      <c r="AJ63" s="34">
        <f>PXIL!R63</f>
        <v>0</v>
      </c>
      <c r="AK63" s="34">
        <f>RTM_IEX!L63</f>
        <v>7.39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21.11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6.91</v>
      </c>
      <c r="AB64" s="75">
        <f>-STOA!R64</f>
        <v>0</v>
      </c>
      <c r="AC64">
        <f t="shared" si="0"/>
        <v>0.33389999999999997</v>
      </c>
      <c r="AD64">
        <f t="shared" si="1"/>
        <v>39.4161</v>
      </c>
      <c r="AE64">
        <f>'IDT-1'!D64</f>
        <v>0</v>
      </c>
      <c r="AF64" s="24"/>
      <c r="AG64">
        <f t="shared" si="2"/>
        <v>39.4161</v>
      </c>
      <c r="AI64" s="34">
        <f>PXIL!L64</f>
        <v>0</v>
      </c>
      <c r="AJ64" s="34">
        <f>PXIL!R64</f>
        <v>0</v>
      </c>
      <c r="AK64" s="34">
        <f>RTM_IEX!L64</f>
        <v>6.72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21.12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6.77</v>
      </c>
      <c r="AB65" s="75">
        <f>-STOA!R65</f>
        <v>0</v>
      </c>
      <c r="AC65">
        <f t="shared" si="0"/>
        <v>0.324492</v>
      </c>
      <c r="AD65">
        <f t="shared" si="1"/>
        <v>38.305507999999996</v>
      </c>
      <c r="AE65">
        <f>'IDT-1'!D65</f>
        <v>0</v>
      </c>
      <c r="AF65" s="24"/>
      <c r="AG65">
        <f t="shared" si="2"/>
        <v>38.305507999999996</v>
      </c>
      <c r="AI65" s="34">
        <f>PXIL!L65</f>
        <v>0</v>
      </c>
      <c r="AJ65" s="34">
        <f>PXIL!R65</f>
        <v>0</v>
      </c>
      <c r="AK65" s="34">
        <f>RTM_IEX!L65</f>
        <v>6.72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20.14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18.52</v>
      </c>
      <c r="Z66" s="34">
        <f>IEX!R66</f>
        <v>0</v>
      </c>
      <c r="AA66" s="75">
        <f>STOA!L66</f>
        <v>6.72</v>
      </c>
      <c r="AB66" s="75">
        <f>-STOA!R66</f>
        <v>0</v>
      </c>
      <c r="AC66">
        <f t="shared" si="0"/>
        <v>0.32348399999999994</v>
      </c>
      <c r="AD66">
        <f t="shared" si="1"/>
        <v>38.186515999999997</v>
      </c>
      <c r="AE66">
        <f>'IDT-1'!D66</f>
        <v>0</v>
      </c>
      <c r="AF66" s="24"/>
      <c r="AG66">
        <f t="shared" si="2"/>
        <v>38.186515999999997</v>
      </c>
      <c r="AI66" s="34">
        <f>PXIL!L66</f>
        <v>0</v>
      </c>
      <c r="AJ66" s="34">
        <f>PXIL!R66</f>
        <v>0</v>
      </c>
      <c r="AK66" s="34">
        <f>RTM_IEX!L66</f>
        <v>6.72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1.55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24.95</v>
      </c>
      <c r="Z67" s="34">
        <f>IEX!R67</f>
        <v>0</v>
      </c>
      <c r="AA67" s="75">
        <f>STOA!L67</f>
        <v>6.13</v>
      </c>
      <c r="AB67" s="75">
        <f>-STOA!R67</f>
        <v>0</v>
      </c>
      <c r="AC67">
        <f t="shared" si="0"/>
        <v>0.31516799999999995</v>
      </c>
      <c r="AD67">
        <f t="shared" si="1"/>
        <v>37.204831999999996</v>
      </c>
      <c r="AE67">
        <f>'IDT-1'!D67</f>
        <v>0</v>
      </c>
      <c r="AF67" s="24"/>
      <c r="AG67">
        <f t="shared" si="2"/>
        <v>37.204831999999996</v>
      </c>
      <c r="AI67" s="34">
        <f>PXIL!L67</f>
        <v>0</v>
      </c>
      <c r="AJ67" s="34">
        <f>PXIL!R67</f>
        <v>0</v>
      </c>
      <c r="AK67" s="34">
        <f>RTM_IEX!L67</f>
        <v>1.44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24.95</v>
      </c>
      <c r="Z68" s="34">
        <f>IEX!R68</f>
        <v>0</v>
      </c>
      <c r="AA68" s="75">
        <f>STOA!L68</f>
        <v>6.12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0.31508399999999998</v>
      </c>
      <c r="AD68">
        <f t="shared" ref="AD68:AD98" si="4">SUM(B68:AB68,AI68:AT68)-AC68</f>
        <v>37.194915999999999</v>
      </c>
      <c r="AE68">
        <f>'IDT-1'!D68</f>
        <v>0</v>
      </c>
      <c r="AF68" s="24"/>
      <c r="AG68">
        <f t="shared" ref="AG68:AG98" si="5">SUM(AD68:AF68)</f>
        <v>37.194915999999999</v>
      </c>
      <c r="AI68" s="34">
        <f>PXIL!L68</f>
        <v>0</v>
      </c>
      <c r="AJ68" s="34">
        <f>PXIL!R68</f>
        <v>0</v>
      </c>
      <c r="AK68" s="34">
        <f>RTM_IEX!L68</f>
        <v>1.44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24.95</v>
      </c>
      <c r="Z69" s="34">
        <f>IEX!R69</f>
        <v>0</v>
      </c>
      <c r="AA69" s="75">
        <f>STOA!L69</f>
        <v>6.1899999999999995</v>
      </c>
      <c r="AB69" s="75">
        <f>-STOA!R69</f>
        <v>0</v>
      </c>
      <c r="AC69">
        <f t="shared" si="3"/>
        <v>0.31567200000000001</v>
      </c>
      <c r="AD69">
        <f t="shared" si="4"/>
        <v>37.264327999999999</v>
      </c>
      <c r="AE69">
        <f>'IDT-1'!D69</f>
        <v>0</v>
      </c>
      <c r="AF69" s="24"/>
      <c r="AG69">
        <f t="shared" si="5"/>
        <v>37.264327999999999</v>
      </c>
      <c r="AI69" s="34">
        <f>PXIL!L69</f>
        <v>0</v>
      </c>
      <c r="AJ69" s="34">
        <f>PXIL!R69</f>
        <v>0</v>
      </c>
      <c r="AK69" s="34">
        <f>RTM_IEX!L69</f>
        <v>1.44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25.91</v>
      </c>
      <c r="Z70" s="34">
        <f>IEX!R70</f>
        <v>0</v>
      </c>
      <c r="AA70" s="75">
        <f>STOA!L70</f>
        <v>6.0299999999999994</v>
      </c>
      <c r="AB70" s="75">
        <f>-STOA!R70</f>
        <v>0</v>
      </c>
      <c r="AC70">
        <f t="shared" si="3"/>
        <v>0.32239199999999996</v>
      </c>
      <c r="AD70">
        <f t="shared" si="4"/>
        <v>38.057607999999995</v>
      </c>
      <c r="AE70">
        <f>'IDT-1'!D70</f>
        <v>0</v>
      </c>
      <c r="AF70" s="24"/>
      <c r="AG70">
        <f t="shared" si="5"/>
        <v>38.057607999999995</v>
      </c>
      <c r="AI70" s="34">
        <f>PXIL!L70</f>
        <v>0</v>
      </c>
      <c r="AJ70" s="34">
        <f>PXIL!R70</f>
        <v>0</v>
      </c>
      <c r="AK70" s="34">
        <f>RTM_IEX!L70</f>
        <v>1.44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23.32</v>
      </c>
      <c r="Z71" s="34">
        <f>IEX!R71</f>
        <v>0</v>
      </c>
      <c r="AA71" s="75">
        <f>STOA!L71</f>
        <v>5.95</v>
      </c>
      <c r="AB71" s="75">
        <f>-STOA!R71</f>
        <v>0</v>
      </c>
      <c r="AC71">
        <f t="shared" si="3"/>
        <v>0.33096000000000003</v>
      </c>
      <c r="AD71">
        <f t="shared" si="4"/>
        <v>39.069040000000008</v>
      </c>
      <c r="AE71">
        <f>'IDT-1'!D71</f>
        <v>0</v>
      </c>
      <c r="AF71" s="24"/>
      <c r="AG71">
        <f t="shared" si="5"/>
        <v>39.069040000000008</v>
      </c>
      <c r="AI71" s="34">
        <f>PXIL!L71</f>
        <v>0</v>
      </c>
      <c r="AJ71" s="34">
        <f>PXIL!R71</f>
        <v>0</v>
      </c>
      <c r="AK71" s="34">
        <f>RTM_IEX!L71</f>
        <v>1.67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3.46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26</v>
      </c>
      <c r="Z72" s="34">
        <f>IEX!R72</f>
        <v>0</v>
      </c>
      <c r="AA72" s="75">
        <f>STOA!L72</f>
        <v>5.88</v>
      </c>
      <c r="AB72" s="75">
        <f>-STOA!R72</f>
        <v>0</v>
      </c>
      <c r="AC72">
        <f t="shared" si="3"/>
        <v>0.333816</v>
      </c>
      <c r="AD72">
        <f t="shared" si="4"/>
        <v>39.406184000000003</v>
      </c>
      <c r="AE72">
        <f>'IDT-1'!D72</f>
        <v>0</v>
      </c>
      <c r="AF72" s="24"/>
      <c r="AG72">
        <f t="shared" si="5"/>
        <v>39.406184000000003</v>
      </c>
      <c r="AI72" s="34">
        <f>PXIL!L72</f>
        <v>0</v>
      </c>
      <c r="AJ72" s="34">
        <f>PXIL!R72</f>
        <v>0</v>
      </c>
      <c r="AK72" s="34">
        <f>RTM_IEX!L72</f>
        <v>1.07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1.79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28.3</v>
      </c>
      <c r="Z73" s="34">
        <f>IEX!R73</f>
        <v>0</v>
      </c>
      <c r="AA73" s="75">
        <f>STOA!L73</f>
        <v>5.91</v>
      </c>
      <c r="AB73" s="75">
        <f>-STOA!R73</f>
        <v>0</v>
      </c>
      <c r="AC73">
        <f t="shared" si="3"/>
        <v>0.34381199999999995</v>
      </c>
      <c r="AD73">
        <f t="shared" si="4"/>
        <v>40.586187999999993</v>
      </c>
      <c r="AE73">
        <f>'IDT-1'!D73</f>
        <v>0</v>
      </c>
      <c r="AF73" s="24"/>
      <c r="AG73">
        <f t="shared" si="5"/>
        <v>40.586187999999993</v>
      </c>
      <c r="AI73" s="34">
        <f>PXIL!L73</f>
        <v>0</v>
      </c>
      <c r="AJ73" s="34">
        <f>PXIL!R73</f>
        <v>0</v>
      </c>
      <c r="AK73" s="34">
        <f>RTM_IEX!L73</f>
        <v>0.6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1.1200000000000001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21.72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0.29710799999999998</v>
      </c>
      <c r="AD74">
        <f t="shared" si="4"/>
        <v>35.072891999999996</v>
      </c>
      <c r="AE74">
        <f>'IDT-1'!D74</f>
        <v>0</v>
      </c>
      <c r="AF74" s="24"/>
      <c r="AG74">
        <f t="shared" si="5"/>
        <v>35.072891999999996</v>
      </c>
      <c r="AI74" s="34">
        <f>PXIL!L74</f>
        <v>0</v>
      </c>
      <c r="AJ74" s="34">
        <f>PXIL!R74</f>
        <v>0</v>
      </c>
      <c r="AK74" s="34">
        <f>RTM_IEX!L74</f>
        <v>2.39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0.5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26.98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0.33390000000000003</v>
      </c>
      <c r="AD75">
        <f t="shared" si="4"/>
        <v>39.4161</v>
      </c>
      <c r="AE75">
        <f>'IDT-1'!D75</f>
        <v>0</v>
      </c>
      <c r="AF75" s="24"/>
      <c r="AG75">
        <f t="shared" si="5"/>
        <v>39.4161</v>
      </c>
      <c r="AI75" s="34">
        <f>PXIL!L75</f>
        <v>0</v>
      </c>
      <c r="AJ75" s="34">
        <f>PXIL!R75</f>
        <v>0</v>
      </c>
      <c r="AK75" s="34">
        <f>RTM_IEX!L75</f>
        <v>1.71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0.3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24.54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0.31810799999999995</v>
      </c>
      <c r="AD76">
        <f t="shared" si="4"/>
        <v>37.551891999999995</v>
      </c>
      <c r="AE76">
        <f>'IDT-1'!D76</f>
        <v>0</v>
      </c>
      <c r="AF76" s="24"/>
      <c r="AG76">
        <f t="shared" si="5"/>
        <v>37.551891999999995</v>
      </c>
      <c r="AI76" s="34">
        <f>PXIL!L76</f>
        <v>0</v>
      </c>
      <c r="AJ76" s="34">
        <f>PXIL!R76</f>
        <v>0</v>
      </c>
      <c r="AK76" s="34">
        <f>RTM_IEX!L76</f>
        <v>2.33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0.24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26.04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0.32650799999999996</v>
      </c>
      <c r="AD77">
        <f t="shared" si="4"/>
        <v>38.543492000000001</v>
      </c>
      <c r="AE77">
        <f>'IDT-1'!D77</f>
        <v>0</v>
      </c>
      <c r="AF77" s="24"/>
      <c r="AG77">
        <f t="shared" si="5"/>
        <v>38.543492000000001</v>
      </c>
      <c r="AI77" s="34">
        <f>PXIL!L77</f>
        <v>0</v>
      </c>
      <c r="AJ77" s="34">
        <f>PXIL!R77</f>
        <v>0</v>
      </c>
      <c r="AK77" s="34">
        <f>RTM_IEX!L77</f>
        <v>1.8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0.27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27.29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0.33759599999999995</v>
      </c>
      <c r="AD78">
        <f t="shared" si="4"/>
        <v>39.852404</v>
      </c>
      <c r="AE78">
        <f>'IDT-1'!D78</f>
        <v>0</v>
      </c>
      <c r="AF78" s="24"/>
      <c r="AG78">
        <f t="shared" si="5"/>
        <v>39.852404</v>
      </c>
      <c r="AI78" s="34">
        <f>PXIL!L78</f>
        <v>0</v>
      </c>
      <c r="AJ78" s="34">
        <f>PXIL!R78</f>
        <v>0</v>
      </c>
      <c r="AK78" s="34">
        <f>RTM_IEX!L78</f>
        <v>1.81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0.33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28.39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0.349692</v>
      </c>
      <c r="AD79">
        <f t="shared" si="4"/>
        <v>41.280308000000005</v>
      </c>
      <c r="AE79">
        <f>'IDT-1'!D79</f>
        <v>0</v>
      </c>
      <c r="AF79" s="24"/>
      <c r="AG79">
        <f t="shared" si="5"/>
        <v>41.280308000000005</v>
      </c>
      <c r="AI79" s="34">
        <f>PXIL!L79</f>
        <v>0</v>
      </c>
      <c r="AJ79" s="34">
        <f>PXIL!R79</f>
        <v>0</v>
      </c>
      <c r="AK79" s="34">
        <f>RTM_IEX!L79</f>
        <v>1.7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0.78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24.21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0.34775999999999996</v>
      </c>
      <c r="AD80">
        <f t="shared" si="4"/>
        <v>41.052240000000005</v>
      </c>
      <c r="AE80">
        <f>'IDT-1'!D80</f>
        <v>0</v>
      </c>
      <c r="AF80" s="24"/>
      <c r="AG80">
        <f t="shared" si="5"/>
        <v>41.052240000000005</v>
      </c>
      <c r="AI80" s="34">
        <f>PXIL!L80</f>
        <v>0</v>
      </c>
      <c r="AJ80" s="34">
        <f>PXIL!R80</f>
        <v>0</v>
      </c>
      <c r="AK80" s="34">
        <f>RTM_IEX!L80</f>
        <v>1.95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4.4800000000000004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20.25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0.32230799999999998</v>
      </c>
      <c r="AD81">
        <f t="shared" si="4"/>
        <v>38.047691999999998</v>
      </c>
      <c r="AE81">
        <f>'IDT-1'!D81</f>
        <v>0</v>
      </c>
      <c r="AF81" s="24"/>
      <c r="AG81">
        <f t="shared" si="5"/>
        <v>38.047691999999998</v>
      </c>
      <c r="AI81" s="34">
        <f>PXIL!L81</f>
        <v>0</v>
      </c>
      <c r="AJ81" s="34">
        <f>PXIL!R81</f>
        <v>0</v>
      </c>
      <c r="AK81" s="34">
        <f>RTM_IEX!L81</f>
        <v>7.36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0.26678400000000002</v>
      </c>
      <c r="AD82">
        <f t="shared" si="4"/>
        <v>31.493215999999997</v>
      </c>
      <c r="AE82">
        <f>'IDT-1'!D82</f>
        <v>0</v>
      </c>
      <c r="AF82" s="24"/>
      <c r="AG82">
        <f t="shared" si="5"/>
        <v>31.493215999999997</v>
      </c>
      <c r="AI82" s="34">
        <f>PXIL!L82</f>
        <v>0</v>
      </c>
      <c r="AJ82" s="34">
        <f>PXIL!R82</f>
        <v>0</v>
      </c>
      <c r="AK82" s="34">
        <f>RTM_IEX!L82</f>
        <v>21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0.37060799999999994</v>
      </c>
      <c r="AD83">
        <f t="shared" si="4"/>
        <v>43.749392000000007</v>
      </c>
      <c r="AE83">
        <f>'IDT-1'!D83</f>
        <v>0</v>
      </c>
      <c r="AF83" s="24"/>
      <c r="AG83">
        <f t="shared" si="5"/>
        <v>43.749392000000007</v>
      </c>
      <c r="AI83" s="34">
        <f>PXIL!L83</f>
        <v>0</v>
      </c>
      <c r="AJ83" s="34">
        <f>PXIL!R83</f>
        <v>0</v>
      </c>
      <c r="AK83" s="34">
        <f>RTM_IEX!L83</f>
        <v>13.52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19.84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0.38858399999999993</v>
      </c>
      <c r="AD84">
        <f t="shared" si="4"/>
        <v>45.871415999999996</v>
      </c>
      <c r="AE84">
        <f>'IDT-1'!D84</f>
        <v>0</v>
      </c>
      <c r="AF84" s="24"/>
      <c r="AG84">
        <f t="shared" si="5"/>
        <v>45.871415999999996</v>
      </c>
      <c r="AI84" s="34">
        <f>PXIL!L84</f>
        <v>0</v>
      </c>
      <c r="AJ84" s="34">
        <f>PXIL!R84</f>
        <v>0</v>
      </c>
      <c r="AK84" s="34">
        <f>RTM_IEX!L84</f>
        <v>35.5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18.57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0.38337599999999994</v>
      </c>
      <c r="AD85">
        <f t="shared" si="4"/>
        <v>45.256624000000002</v>
      </c>
      <c r="AE85">
        <f>'IDT-1'!D85</f>
        <v>0</v>
      </c>
      <c r="AF85" s="24"/>
      <c r="AG85">
        <f t="shared" si="5"/>
        <v>45.256624000000002</v>
      </c>
      <c r="AI85" s="34">
        <f>PXIL!L85</f>
        <v>0</v>
      </c>
      <c r="AJ85" s="34">
        <f>PXIL!R85</f>
        <v>0</v>
      </c>
      <c r="AK85" s="34">
        <f>RTM_IEX!L85</f>
        <v>16.309999999999999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0.38051999999999997</v>
      </c>
      <c r="AD86">
        <f t="shared" si="4"/>
        <v>44.91948</v>
      </c>
      <c r="AE86">
        <f>'IDT-1'!D86</f>
        <v>0</v>
      </c>
      <c r="AF86" s="24"/>
      <c r="AG86">
        <f t="shared" si="5"/>
        <v>44.91948</v>
      </c>
      <c r="AI86" s="34">
        <f>PXIL!L86</f>
        <v>0</v>
      </c>
      <c r="AJ86" s="34">
        <f>PXIL!R86</f>
        <v>0</v>
      </c>
      <c r="AK86" s="34">
        <f>RTM_IEX!L86</f>
        <v>34.54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31.66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0.3821159999999999</v>
      </c>
      <c r="AD87">
        <f t="shared" si="4"/>
        <v>45.107883999999999</v>
      </c>
      <c r="AE87">
        <f>'IDT-1'!D87</f>
        <v>0</v>
      </c>
      <c r="AF87" s="24"/>
      <c r="AG87">
        <f t="shared" si="5"/>
        <v>45.107883999999999</v>
      </c>
      <c r="AI87" s="34">
        <f>PXIL!L87</f>
        <v>0</v>
      </c>
      <c r="AJ87" s="34">
        <f>PXIL!R87</f>
        <v>0</v>
      </c>
      <c r="AK87" s="34">
        <f>RTM_IEX!L87</f>
        <v>3.07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0.37245600000000001</v>
      </c>
      <c r="AD88">
        <f t="shared" si="4"/>
        <v>43.967543999999997</v>
      </c>
      <c r="AE88">
        <f>'IDT-1'!D88</f>
        <v>0</v>
      </c>
      <c r="AF88" s="24"/>
      <c r="AG88">
        <f t="shared" si="5"/>
        <v>43.967543999999997</v>
      </c>
      <c r="AI88" s="34">
        <f>PXIL!L88</f>
        <v>0</v>
      </c>
      <c r="AJ88" s="34">
        <f>PXIL!R88</f>
        <v>0</v>
      </c>
      <c r="AK88" s="34">
        <f>RTM_IEX!L88</f>
        <v>33.58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0.36439199999999994</v>
      </c>
      <c r="AD89">
        <f t="shared" si="4"/>
        <v>43.015607999999993</v>
      </c>
      <c r="AE89">
        <f>'IDT-1'!D89</f>
        <v>0</v>
      </c>
      <c r="AF89" s="24"/>
      <c r="AG89">
        <f t="shared" si="5"/>
        <v>43.015607999999993</v>
      </c>
      <c r="AI89" s="34">
        <f>PXIL!L89</f>
        <v>0</v>
      </c>
      <c r="AJ89" s="34">
        <f>PXIL!R89</f>
        <v>0</v>
      </c>
      <c r="AK89" s="34">
        <f>RTM_IEX!L89</f>
        <v>32.619999999999997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0.35632799999999998</v>
      </c>
      <c r="AD90">
        <f t="shared" si="4"/>
        <v>42.063672000000004</v>
      </c>
      <c r="AE90">
        <f>'IDT-1'!D90</f>
        <v>0</v>
      </c>
      <c r="AF90" s="24"/>
      <c r="AG90">
        <f t="shared" si="5"/>
        <v>42.063672000000004</v>
      </c>
      <c r="AI90" s="34">
        <f>PXIL!L90</f>
        <v>0</v>
      </c>
      <c r="AJ90" s="34">
        <f>PXIL!R90</f>
        <v>0</v>
      </c>
      <c r="AK90" s="34">
        <f>RTM_IEX!L90</f>
        <v>31.66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0.33221999999999996</v>
      </c>
      <c r="AD91">
        <f t="shared" si="4"/>
        <v>39.217779999999998</v>
      </c>
      <c r="AE91">
        <f>'IDT-1'!D91</f>
        <v>0</v>
      </c>
      <c r="AF91" s="24"/>
      <c r="AG91">
        <f t="shared" si="5"/>
        <v>39.217779999999998</v>
      </c>
      <c r="AI91" s="34">
        <f>PXIL!L91</f>
        <v>0</v>
      </c>
      <c r="AJ91" s="34">
        <f>PXIL!R91</f>
        <v>0</v>
      </c>
      <c r="AK91" s="34">
        <f>RTM_IEX!L91</f>
        <v>28.79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23.03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0.31205999999999995</v>
      </c>
      <c r="AD92">
        <f t="shared" si="4"/>
        <v>36.837939999999996</v>
      </c>
      <c r="AE92">
        <f>'IDT-1'!D92</f>
        <v>0</v>
      </c>
      <c r="AF92" s="24"/>
      <c r="AG92">
        <f t="shared" si="5"/>
        <v>36.837939999999996</v>
      </c>
      <c r="AI92" s="34">
        <f>PXIL!L92</f>
        <v>0</v>
      </c>
      <c r="AJ92" s="34">
        <f>PXIL!R92</f>
        <v>0</v>
      </c>
      <c r="AK92" s="34">
        <f>RTM_IEX!L92</f>
        <v>3.36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5.000355910648647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21.11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0.29593498964944859</v>
      </c>
      <c r="AD93">
        <f t="shared" si="4"/>
        <v>34.934420920999202</v>
      </c>
      <c r="AE93">
        <f>'IDT-1'!D93</f>
        <v>0</v>
      </c>
      <c r="AF93" s="24"/>
      <c r="AG93">
        <f t="shared" si="5"/>
        <v>34.934420920999202</v>
      </c>
      <c r="AI93" s="34">
        <f>PXIL!L93</f>
        <v>0</v>
      </c>
      <c r="AJ93" s="34">
        <f>PXIL!R93</f>
        <v>0</v>
      </c>
      <c r="AK93" s="34">
        <f>RTM_IEX!L93</f>
        <v>3.36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5.000355910648647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0.29190298964944861</v>
      </c>
      <c r="AD94">
        <f t="shared" si="4"/>
        <v>34.458452920999193</v>
      </c>
      <c r="AE94">
        <f>'IDT-1'!D94</f>
        <v>0</v>
      </c>
      <c r="AF94" s="24"/>
      <c r="AG94">
        <f t="shared" si="5"/>
        <v>34.458452920999193</v>
      </c>
      <c r="AI94" s="34">
        <f>PXIL!L94</f>
        <v>0</v>
      </c>
      <c r="AJ94" s="34">
        <f>PXIL!R94</f>
        <v>0</v>
      </c>
      <c r="AK94" s="34">
        <f>RTM_IEX!L94</f>
        <v>23.99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5.000355910648647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0.27577498964944863</v>
      </c>
      <c r="AD95">
        <f t="shared" si="4"/>
        <v>32.5545809209992</v>
      </c>
      <c r="AE95">
        <f>'IDT-1'!D95</f>
        <v>0</v>
      </c>
      <c r="AF95" s="24"/>
      <c r="AG95">
        <f t="shared" si="5"/>
        <v>32.5545809209992</v>
      </c>
      <c r="AI95" s="34">
        <f>PXIL!L95</f>
        <v>0</v>
      </c>
      <c r="AJ95" s="34">
        <f>PXIL!R95</f>
        <v>0</v>
      </c>
      <c r="AK95" s="34">
        <f>RTM_IEX!L95</f>
        <v>22.07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5.000355910648647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0.2596469896494486</v>
      </c>
      <c r="AD96">
        <f t="shared" si="4"/>
        <v>30.6507089209992</v>
      </c>
      <c r="AE96">
        <f>'IDT-1'!D96</f>
        <v>0</v>
      </c>
      <c r="AF96" s="24"/>
      <c r="AG96">
        <f t="shared" si="5"/>
        <v>30.6507089209992</v>
      </c>
      <c r="AI96" s="34">
        <f>PXIL!L96</f>
        <v>0</v>
      </c>
      <c r="AJ96" s="34">
        <f>PXIL!R96</f>
        <v>0</v>
      </c>
      <c r="AK96" s="34">
        <f>RTM_IEX!L96</f>
        <v>20.149999999999999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5.000355910648647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0.25074298964944863</v>
      </c>
      <c r="AD97">
        <f t="shared" si="4"/>
        <v>29.599612920999196</v>
      </c>
      <c r="AE97">
        <f>'IDT-1'!D97</f>
        <v>0</v>
      </c>
      <c r="AF97" s="24"/>
      <c r="AG97">
        <f t="shared" si="5"/>
        <v>29.599612920999196</v>
      </c>
      <c r="AI97" s="34">
        <f>PXIL!L97</f>
        <v>0</v>
      </c>
      <c r="AJ97" s="34">
        <f>PXIL!R97</f>
        <v>0</v>
      </c>
      <c r="AK97" s="34">
        <f>RTM_IEX!L97</f>
        <v>19.09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5.000355910648647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0.25074298964944863</v>
      </c>
      <c r="AD98">
        <f t="shared" si="4"/>
        <v>29.599612920999196</v>
      </c>
      <c r="AE98">
        <f>'IDT-1'!D98</f>
        <v>0</v>
      </c>
      <c r="AF98" s="24"/>
      <c r="AG98">
        <f t="shared" si="5"/>
        <v>29.599612920999196</v>
      </c>
      <c r="AI98" s="34">
        <f>PXIL!L98</f>
        <v>0</v>
      </c>
      <c r="AJ98" s="34">
        <f>PXIL!R98</f>
        <v>0</v>
      </c>
      <c r="AK98" s="34">
        <f>RTM_IEX!L98</f>
        <v>19.09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0.12000338115116213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0.19677999999999998</v>
      </c>
      <c r="Z99" s="34">
        <f t="shared" si="6"/>
        <v>0</v>
      </c>
      <c r="AA99" s="75">
        <f t="shared" si="6"/>
        <v>0.15834499999999993</v>
      </c>
      <c r="AB99" s="75">
        <f t="shared" si="6"/>
        <v>0</v>
      </c>
      <c r="AC99">
        <f t="shared" si="6"/>
        <v>7.6532474016697619E-3</v>
      </c>
      <c r="AD99">
        <f t="shared" si="6"/>
        <v>0.90344763374949255</v>
      </c>
      <c r="AE99">
        <f t="shared" ref="AE99:AT99" si="7">SUM(AE3:AE98)/4000</f>
        <v>0</v>
      </c>
      <c r="AG99">
        <f t="shared" si="7"/>
        <v>0.90344763374949255</v>
      </c>
      <c r="AI99">
        <f t="shared" si="7"/>
        <v>0</v>
      </c>
      <c r="AJ99">
        <f t="shared" si="7"/>
        <v>0</v>
      </c>
      <c r="AK99">
        <f t="shared" si="7"/>
        <v>0.3425824999999999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9.3389999999999987E-2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45303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14.3925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0.16121699999999997</v>
      </c>
      <c r="AD3">
        <f>SUM(B3:AB3,AI3:AT3)-AC3</f>
        <v>19.031282999999998</v>
      </c>
      <c r="AE3">
        <v>0</v>
      </c>
      <c r="AF3" s="24"/>
      <c r="AG3">
        <f>SUM(AD3:AF3)</f>
        <v>19.031282999999998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14.3925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3.07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0.14668499999999998</v>
      </c>
      <c r="AD4">
        <f t="shared" ref="AD4:AD67" si="1">SUM(B4:AB4,AI4:AT4)-AC4</f>
        <v>17.315814999999997</v>
      </c>
      <c r="AE4">
        <v>0</v>
      </c>
      <c r="AF4" s="24"/>
      <c r="AG4">
        <f t="shared" ref="AG4:AG67" si="2">SUM(AD4:AF4)</f>
        <v>17.315814999999997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14.3925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2.88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0.145089</v>
      </c>
      <c r="AD5">
        <f t="shared" si="1"/>
        <v>17.127411000000002</v>
      </c>
      <c r="AE5">
        <v>0</v>
      </c>
      <c r="AF5" s="24"/>
      <c r="AG5">
        <f t="shared" si="2"/>
        <v>17.127411000000002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14.3925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3.36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0.149121</v>
      </c>
      <c r="AD6">
        <f t="shared" si="1"/>
        <v>17.603379</v>
      </c>
      <c r="AE6">
        <v>0</v>
      </c>
      <c r="AF6" s="24"/>
      <c r="AG6">
        <f t="shared" si="2"/>
        <v>17.603379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14.3925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2.97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0.145845</v>
      </c>
      <c r="AD7">
        <f t="shared" si="1"/>
        <v>17.216654999999999</v>
      </c>
      <c r="AE7">
        <v>0</v>
      </c>
      <c r="AF7" s="24"/>
      <c r="AG7">
        <f t="shared" si="2"/>
        <v>17.216654999999999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14.3925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0.57999999999999996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0.12576899999999999</v>
      </c>
      <c r="AD8">
        <f t="shared" si="1"/>
        <v>14.846731</v>
      </c>
      <c r="AE8">
        <v>0</v>
      </c>
      <c r="AF8" s="24"/>
      <c r="AG8">
        <f t="shared" si="2"/>
        <v>14.846731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14.3925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1.63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0.13458899999999999</v>
      </c>
      <c r="AD9">
        <f t="shared" si="1"/>
        <v>15.887911000000001</v>
      </c>
      <c r="AE9">
        <v>0</v>
      </c>
      <c r="AF9" s="24"/>
      <c r="AG9">
        <f t="shared" si="2"/>
        <v>15.887911000000001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14.3925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1.63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0.13458899999999999</v>
      </c>
      <c r="AD10">
        <f t="shared" si="1"/>
        <v>15.887911000000001</v>
      </c>
      <c r="AE10">
        <v>0</v>
      </c>
      <c r="AF10" s="24"/>
      <c r="AG10">
        <f t="shared" si="2"/>
        <v>15.887911000000001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14.3925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2.2999999999999998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0.14021699999999998</v>
      </c>
      <c r="AD11">
        <f t="shared" si="1"/>
        <v>16.552282999999999</v>
      </c>
      <c r="AE11">
        <v>0</v>
      </c>
      <c r="AF11" s="24"/>
      <c r="AG11">
        <f t="shared" si="2"/>
        <v>16.552282999999999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14.3925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1.92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0.13702499999999998</v>
      </c>
      <c r="AD12">
        <f t="shared" si="1"/>
        <v>16.175474999999999</v>
      </c>
      <c r="AE12">
        <v>0</v>
      </c>
      <c r="AF12" s="24"/>
      <c r="AG12">
        <f t="shared" si="2"/>
        <v>16.175474999999999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14.3925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1.63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0.13458899999999999</v>
      </c>
      <c r="AD13">
        <f t="shared" si="1"/>
        <v>15.887911000000001</v>
      </c>
      <c r="AE13">
        <v>0</v>
      </c>
      <c r="AF13" s="24"/>
      <c r="AG13">
        <f t="shared" si="2"/>
        <v>15.887911000000001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14.3925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1.06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0.129801</v>
      </c>
      <c r="AD14">
        <f t="shared" si="1"/>
        <v>15.322699</v>
      </c>
      <c r="AE14">
        <v>0</v>
      </c>
      <c r="AF14" s="24"/>
      <c r="AG14">
        <f t="shared" si="2"/>
        <v>15.322699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14.3925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0.96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0.12896099999999999</v>
      </c>
      <c r="AD15">
        <f t="shared" si="1"/>
        <v>15.223538999999999</v>
      </c>
      <c r="AE15">
        <v>0</v>
      </c>
      <c r="AF15" s="24"/>
      <c r="AG15">
        <f t="shared" si="2"/>
        <v>15.223538999999999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14.3925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1.82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0.13618499999999997</v>
      </c>
      <c r="AD16">
        <f t="shared" si="1"/>
        <v>16.076314999999997</v>
      </c>
      <c r="AE16">
        <v>0</v>
      </c>
      <c r="AF16" s="24"/>
      <c r="AG16">
        <f t="shared" si="2"/>
        <v>16.076314999999997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14.3925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2.4900000000000002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0.14181299999999999</v>
      </c>
      <c r="AD17">
        <f t="shared" si="1"/>
        <v>16.740687000000001</v>
      </c>
      <c r="AE17">
        <v>0</v>
      </c>
      <c r="AF17" s="24"/>
      <c r="AG17">
        <f t="shared" si="2"/>
        <v>16.740687000000001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14.3925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3.55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0.15071699999999999</v>
      </c>
      <c r="AD18">
        <f t="shared" si="1"/>
        <v>17.791782999999999</v>
      </c>
      <c r="AE18">
        <v>0</v>
      </c>
      <c r="AF18" s="24"/>
      <c r="AG18">
        <f t="shared" si="2"/>
        <v>17.791782999999999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14.3925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5.28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0.16524899999999998</v>
      </c>
      <c r="AD19">
        <f t="shared" si="1"/>
        <v>19.507251</v>
      </c>
      <c r="AE19">
        <v>0</v>
      </c>
      <c r="AF19" s="24"/>
      <c r="AG19">
        <f t="shared" si="2"/>
        <v>19.507251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14.3925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4.8899999999999997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0.16197299999999998</v>
      </c>
      <c r="AD20">
        <f t="shared" si="1"/>
        <v>19.120526999999999</v>
      </c>
      <c r="AE20">
        <v>0</v>
      </c>
      <c r="AF20" s="24"/>
      <c r="AG20">
        <f t="shared" si="2"/>
        <v>19.120526999999999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14.3925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4.13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0.15558900000000001</v>
      </c>
      <c r="AD21">
        <f t="shared" si="1"/>
        <v>18.366911000000002</v>
      </c>
      <c r="AE21">
        <v>0</v>
      </c>
      <c r="AF21" s="24"/>
      <c r="AG21">
        <f t="shared" si="2"/>
        <v>18.366911000000002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14.3925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3.84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0.15315300000000001</v>
      </c>
      <c r="AD22">
        <f t="shared" si="1"/>
        <v>18.079347000000002</v>
      </c>
      <c r="AE22">
        <v>0</v>
      </c>
      <c r="AF22" s="24"/>
      <c r="AG22">
        <f t="shared" si="2"/>
        <v>18.079347000000002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14.3925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0.16037699999999999</v>
      </c>
      <c r="AD23">
        <f t="shared" si="1"/>
        <v>18.932123000000001</v>
      </c>
      <c r="AE23">
        <v>0</v>
      </c>
      <c r="AF23" s="24"/>
      <c r="AG23">
        <f t="shared" si="2"/>
        <v>18.932123000000001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14.3925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7.39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0.19641299999999998</v>
      </c>
      <c r="AD24">
        <f t="shared" si="1"/>
        <v>23.186087000000001</v>
      </c>
      <c r="AE24">
        <v>0</v>
      </c>
      <c r="AF24" s="24"/>
      <c r="AG24">
        <f t="shared" si="2"/>
        <v>23.186087000000001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1.6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14.3925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0.20061299999999999</v>
      </c>
      <c r="AD25">
        <f t="shared" si="1"/>
        <v>23.681887</v>
      </c>
      <c r="AE25">
        <v>0</v>
      </c>
      <c r="AF25" s="24"/>
      <c r="AG25">
        <f t="shared" si="2"/>
        <v>23.681887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0.66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14.3925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9.1199999999999992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0.20052899999999999</v>
      </c>
      <c r="AD26">
        <f t="shared" si="1"/>
        <v>23.671970999999999</v>
      </c>
      <c r="AE26">
        <v>0</v>
      </c>
      <c r="AF26" s="24"/>
      <c r="AG26">
        <f t="shared" si="2"/>
        <v>23.671970999999999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0.36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14.3925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8.64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0.19347299999999998</v>
      </c>
      <c r="AD27">
        <f t="shared" si="1"/>
        <v>22.839026999999998</v>
      </c>
      <c r="AE27">
        <v>0</v>
      </c>
      <c r="AF27" s="24"/>
      <c r="AG27">
        <f t="shared" si="2"/>
        <v>22.839026999999998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14.3925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0.20069699999999999</v>
      </c>
      <c r="AD28">
        <f t="shared" si="1"/>
        <v>23.691802999999997</v>
      </c>
      <c r="AE28">
        <v>0</v>
      </c>
      <c r="AF28" s="24"/>
      <c r="AG28">
        <f t="shared" si="2"/>
        <v>23.691802999999997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14.3925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0.20069699999999999</v>
      </c>
      <c r="AD29">
        <f t="shared" si="1"/>
        <v>23.691802999999997</v>
      </c>
      <c r="AE29">
        <v>0</v>
      </c>
      <c r="AF29" s="24"/>
      <c r="AG29">
        <f t="shared" si="2"/>
        <v>23.691802999999997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14.3925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7.87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0.18700499999999998</v>
      </c>
      <c r="AD30">
        <f t="shared" si="1"/>
        <v>22.075495</v>
      </c>
      <c r="AE30">
        <v>0</v>
      </c>
      <c r="AF30" s="24"/>
      <c r="AG30">
        <f t="shared" si="2"/>
        <v>22.075495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14.3925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8.92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0.195825</v>
      </c>
      <c r="AD31">
        <f t="shared" si="1"/>
        <v>23.116675000000001</v>
      </c>
      <c r="AE31">
        <v>0</v>
      </c>
      <c r="AF31" s="24"/>
      <c r="AG31">
        <f t="shared" si="2"/>
        <v>23.116675000000001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14.3925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8.73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0.19422900000000001</v>
      </c>
      <c r="AD32">
        <f t="shared" si="1"/>
        <v>22.928271000000002</v>
      </c>
      <c r="AE32">
        <v>0</v>
      </c>
      <c r="AF32" s="24"/>
      <c r="AG32">
        <f t="shared" si="2"/>
        <v>22.928271000000002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14.3925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8.57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0.19901699999999997</v>
      </c>
      <c r="AD33">
        <f t="shared" si="1"/>
        <v>23.493482999999998</v>
      </c>
      <c r="AE33">
        <v>0</v>
      </c>
      <c r="AF33" s="24"/>
      <c r="AG33">
        <f t="shared" si="2"/>
        <v>23.493482999999998</v>
      </c>
      <c r="AI33" s="34">
        <f>PXIL!M33</f>
        <v>0</v>
      </c>
      <c r="AJ33" s="34">
        <f>PXIL!S33</f>
        <v>0</v>
      </c>
      <c r="AK33" s="34">
        <f>RTM_IEX!M33</f>
        <v>0.73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14.3925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5.26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0.17448899999999998</v>
      </c>
      <c r="AD34">
        <f t="shared" si="1"/>
        <v>20.598011</v>
      </c>
      <c r="AE34">
        <v>0</v>
      </c>
      <c r="AF34" s="24"/>
      <c r="AG34">
        <f t="shared" si="2"/>
        <v>20.598011</v>
      </c>
      <c r="AI34" s="34">
        <f>PXIL!M34</f>
        <v>0</v>
      </c>
      <c r="AJ34" s="34">
        <f>PXIL!S34</f>
        <v>0</v>
      </c>
      <c r="AK34" s="34">
        <f>RTM_IEX!M34</f>
        <v>1.1200000000000001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14.3925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5.31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0.17532899999999998</v>
      </c>
      <c r="AD35">
        <f t="shared" si="1"/>
        <v>20.697171000000001</v>
      </c>
      <c r="AE35">
        <v>0</v>
      </c>
      <c r="AF35" s="24"/>
      <c r="AG35">
        <f t="shared" si="2"/>
        <v>20.697171000000001</v>
      </c>
      <c r="AI35" s="34">
        <f>PXIL!M35</f>
        <v>0</v>
      </c>
      <c r="AJ35" s="34">
        <f>PXIL!S35</f>
        <v>0</v>
      </c>
      <c r="AK35" s="34">
        <f>RTM_IEX!M35</f>
        <v>1.17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14.3925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3.98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0.16264499999999996</v>
      </c>
      <c r="AD36">
        <f t="shared" si="1"/>
        <v>19.199854999999996</v>
      </c>
      <c r="AE36">
        <v>0</v>
      </c>
      <c r="AF36" s="24"/>
      <c r="AG36">
        <f t="shared" si="2"/>
        <v>19.199854999999996</v>
      </c>
      <c r="AI36" s="34">
        <f>PXIL!M36</f>
        <v>0</v>
      </c>
      <c r="AJ36" s="34">
        <f>PXIL!S36</f>
        <v>0</v>
      </c>
      <c r="AK36" s="34">
        <f>RTM_IEX!M36</f>
        <v>0.99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14.3925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3.36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0.158613</v>
      </c>
      <c r="AD37">
        <f t="shared" si="1"/>
        <v>18.723887000000001</v>
      </c>
      <c r="AE37">
        <v>0</v>
      </c>
      <c r="AF37" s="24"/>
      <c r="AG37">
        <f t="shared" si="2"/>
        <v>18.723887000000001</v>
      </c>
      <c r="AI37" s="34">
        <f>PXIL!M37</f>
        <v>0</v>
      </c>
      <c r="AJ37" s="34">
        <f>PXIL!S37</f>
        <v>0</v>
      </c>
      <c r="AK37" s="34">
        <f>RTM_IEX!M37</f>
        <v>1.1299999999999999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14.3925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2.98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0.15777299999999997</v>
      </c>
      <c r="AD38">
        <f t="shared" si="1"/>
        <v>18.624727</v>
      </c>
      <c r="AE38">
        <v>0</v>
      </c>
      <c r="AF38" s="24"/>
      <c r="AG38">
        <f t="shared" si="2"/>
        <v>18.624727</v>
      </c>
      <c r="AI38" s="34">
        <f>PXIL!M38</f>
        <v>0</v>
      </c>
      <c r="AJ38" s="34">
        <f>PXIL!S38</f>
        <v>0</v>
      </c>
      <c r="AK38" s="34">
        <f>RTM_IEX!M38</f>
        <v>1.41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14.3925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2.54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0.16037699999999999</v>
      </c>
      <c r="AD39">
        <f t="shared" si="1"/>
        <v>18.932123000000001</v>
      </c>
      <c r="AE39">
        <v>0</v>
      </c>
      <c r="AF39" s="24"/>
      <c r="AG39">
        <f t="shared" si="2"/>
        <v>18.932123000000001</v>
      </c>
      <c r="AI39" s="34">
        <f>PXIL!M39</f>
        <v>0</v>
      </c>
      <c r="AJ39" s="34">
        <f>PXIL!S39</f>
        <v>0</v>
      </c>
      <c r="AK39" s="34">
        <f>RTM_IEX!M39</f>
        <v>2.16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14.3925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2.13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0.155505</v>
      </c>
      <c r="AD40">
        <f t="shared" si="1"/>
        <v>18.356994999999998</v>
      </c>
      <c r="AE40">
        <v>0</v>
      </c>
      <c r="AF40" s="24"/>
      <c r="AG40">
        <f t="shared" si="2"/>
        <v>18.356994999999998</v>
      </c>
      <c r="AI40" s="34">
        <f>PXIL!M40</f>
        <v>0</v>
      </c>
      <c r="AJ40" s="34">
        <f>PXIL!S40</f>
        <v>0</v>
      </c>
      <c r="AK40" s="34">
        <f>RTM_IEX!M40</f>
        <v>1.99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14.3925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2.68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0.16298100000000001</v>
      </c>
      <c r="AD41">
        <f t="shared" si="1"/>
        <v>19.239519000000005</v>
      </c>
      <c r="AE41">
        <v>0</v>
      </c>
      <c r="AF41" s="24"/>
      <c r="AG41">
        <f t="shared" si="2"/>
        <v>19.239519000000005</v>
      </c>
      <c r="AI41" s="34">
        <f>PXIL!M41</f>
        <v>0</v>
      </c>
      <c r="AJ41" s="34">
        <f>PXIL!S41</f>
        <v>0</v>
      </c>
      <c r="AK41" s="34">
        <f>RTM_IEX!M41</f>
        <v>2.33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14.3925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3.11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0.158361</v>
      </c>
      <c r="AD42">
        <f t="shared" si="1"/>
        <v>18.694139000000003</v>
      </c>
      <c r="AE42">
        <v>0</v>
      </c>
      <c r="AF42" s="24"/>
      <c r="AG42">
        <f t="shared" si="2"/>
        <v>18.694139000000003</v>
      </c>
      <c r="AI42" s="34">
        <f>PXIL!M42</f>
        <v>0</v>
      </c>
      <c r="AJ42" s="34">
        <f>PXIL!S42</f>
        <v>0</v>
      </c>
      <c r="AK42" s="34">
        <f>RTM_IEX!M42</f>
        <v>1.35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14.3925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4.34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0.16583699999999998</v>
      </c>
      <c r="AD43">
        <f t="shared" si="1"/>
        <v>19.576663000000003</v>
      </c>
      <c r="AE43">
        <v>0</v>
      </c>
      <c r="AF43" s="24"/>
      <c r="AG43">
        <f t="shared" si="2"/>
        <v>19.576663000000003</v>
      </c>
      <c r="AI43" s="34">
        <f>PXIL!M43</f>
        <v>0</v>
      </c>
      <c r="AJ43" s="34">
        <f>PXIL!S43</f>
        <v>0</v>
      </c>
      <c r="AK43" s="34">
        <f>RTM_IEX!M43</f>
        <v>1.01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14.3925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5.62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0.17457299999999998</v>
      </c>
      <c r="AD44">
        <f t="shared" si="1"/>
        <v>20.607927</v>
      </c>
      <c r="AE44">
        <v>0</v>
      </c>
      <c r="AF44" s="24"/>
      <c r="AG44">
        <f t="shared" si="2"/>
        <v>20.607927</v>
      </c>
      <c r="AI44" s="34">
        <f>PXIL!M44</f>
        <v>0</v>
      </c>
      <c r="AJ44" s="34">
        <f>PXIL!S44</f>
        <v>0</v>
      </c>
      <c r="AK44" s="34">
        <f>RTM_IEX!M44</f>
        <v>0.77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14.3925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2.74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0.14550899999999997</v>
      </c>
      <c r="AD45">
        <f t="shared" si="1"/>
        <v>17.176991000000001</v>
      </c>
      <c r="AE45">
        <v>0</v>
      </c>
      <c r="AF45" s="24"/>
      <c r="AG45">
        <f t="shared" si="2"/>
        <v>17.176991000000001</v>
      </c>
      <c r="AI45" s="34">
        <f>PXIL!M45</f>
        <v>0</v>
      </c>
      <c r="AJ45" s="34">
        <f>PXIL!S45</f>
        <v>0</v>
      </c>
      <c r="AK45" s="34">
        <f>RTM_IEX!M45</f>
        <v>0.19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14.3925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1.3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0.132657</v>
      </c>
      <c r="AD46">
        <f t="shared" si="1"/>
        <v>15.659843</v>
      </c>
      <c r="AE46">
        <v>0</v>
      </c>
      <c r="AF46" s="24"/>
      <c r="AG46">
        <f t="shared" si="2"/>
        <v>15.659843</v>
      </c>
      <c r="AI46" s="34">
        <f>PXIL!M46</f>
        <v>0</v>
      </c>
      <c r="AJ46" s="34">
        <f>PXIL!S46</f>
        <v>0</v>
      </c>
      <c r="AK46" s="34">
        <f>RTM_IEX!M46</f>
        <v>0.1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14.3925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2.11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0.13862099999999999</v>
      </c>
      <c r="AD47">
        <f t="shared" si="1"/>
        <v>16.363879000000001</v>
      </c>
      <c r="AE47">
        <v>0</v>
      </c>
      <c r="AF47" s="24"/>
      <c r="AG47">
        <f t="shared" si="2"/>
        <v>16.363879000000001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14.3925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4.32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0.15718499999999999</v>
      </c>
      <c r="AD48">
        <f t="shared" si="1"/>
        <v>18.555315</v>
      </c>
      <c r="AE48">
        <v>0</v>
      </c>
      <c r="AF48" s="24"/>
      <c r="AG48">
        <f t="shared" si="2"/>
        <v>18.555315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14.3925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5.47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0.16684499999999999</v>
      </c>
      <c r="AD49">
        <f t="shared" si="1"/>
        <v>19.695655000000002</v>
      </c>
      <c r="AE49">
        <v>0</v>
      </c>
      <c r="AF49" s="24"/>
      <c r="AG49">
        <f t="shared" si="2"/>
        <v>19.695655000000002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14.3925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7.96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0.18776099999999998</v>
      </c>
      <c r="AD50">
        <f t="shared" si="1"/>
        <v>22.164739000000001</v>
      </c>
      <c r="AE50">
        <v>0</v>
      </c>
      <c r="AF50" s="24"/>
      <c r="AG50">
        <f t="shared" si="2"/>
        <v>22.164739000000001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14.3925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7.96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0.18776099999999998</v>
      </c>
      <c r="AD51">
        <f t="shared" si="1"/>
        <v>22.164739000000001</v>
      </c>
      <c r="AE51">
        <v>0</v>
      </c>
      <c r="AF51" s="24"/>
      <c r="AG51">
        <f t="shared" si="2"/>
        <v>22.164739000000001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14.3925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0.20069699999999999</v>
      </c>
      <c r="AD52">
        <f t="shared" si="1"/>
        <v>23.691802999999997</v>
      </c>
      <c r="AE52">
        <v>0</v>
      </c>
      <c r="AF52" s="24"/>
      <c r="AG52">
        <f t="shared" si="2"/>
        <v>23.691802999999997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14.3925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9.2100000000000009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0.20027699999999998</v>
      </c>
      <c r="AD53">
        <f t="shared" si="1"/>
        <v>23.642222999999998</v>
      </c>
      <c r="AE53">
        <v>0</v>
      </c>
      <c r="AF53" s="24"/>
      <c r="AG53">
        <f t="shared" si="2"/>
        <v>23.642222999999998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0.24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14.3925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0.18700499999999998</v>
      </c>
      <c r="AD54">
        <f t="shared" si="1"/>
        <v>22.075495</v>
      </c>
      <c r="AE54">
        <v>0</v>
      </c>
      <c r="AF54" s="24"/>
      <c r="AG54">
        <f t="shared" si="2"/>
        <v>22.075495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7.87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14.3925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0.17810099999999998</v>
      </c>
      <c r="AD55">
        <f t="shared" si="1"/>
        <v>21.024398999999999</v>
      </c>
      <c r="AE55">
        <v>0</v>
      </c>
      <c r="AF55" s="24"/>
      <c r="AG55">
        <f t="shared" si="2"/>
        <v>21.024398999999999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6.81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14.3925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0.18540899999999999</v>
      </c>
      <c r="AD56">
        <f t="shared" si="1"/>
        <v>21.887090999999998</v>
      </c>
      <c r="AE56">
        <v>0</v>
      </c>
      <c r="AF56" s="24"/>
      <c r="AG56">
        <f t="shared" si="2"/>
        <v>21.887090999999998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7.68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0.19506899999999999</v>
      </c>
      <c r="AD57">
        <f t="shared" si="1"/>
        <v>23.027431</v>
      </c>
      <c r="AE57">
        <v>0</v>
      </c>
      <c r="AF57" s="24"/>
      <c r="AG57">
        <f t="shared" si="2"/>
        <v>23.027431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8.83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14.3925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0.18372899999999998</v>
      </c>
      <c r="AD58">
        <f t="shared" si="1"/>
        <v>21.688771000000003</v>
      </c>
      <c r="AE58">
        <v>0</v>
      </c>
      <c r="AF58" s="24"/>
      <c r="AG58">
        <f t="shared" si="2"/>
        <v>21.688771000000003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7.48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14.3925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0.20069699999999999</v>
      </c>
      <c r="AD59">
        <f t="shared" si="1"/>
        <v>23.691802999999997</v>
      </c>
      <c r="AE59">
        <v>0</v>
      </c>
      <c r="AF59" s="24"/>
      <c r="AG59">
        <f t="shared" si="2"/>
        <v>23.691802999999997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9.5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14.3925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0.20069699999999999</v>
      </c>
      <c r="AD60">
        <f t="shared" si="1"/>
        <v>23.691802999999997</v>
      </c>
      <c r="AE60">
        <v>0</v>
      </c>
      <c r="AF60" s="24"/>
      <c r="AG60">
        <f t="shared" si="2"/>
        <v>23.691802999999997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9.5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14.3925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0.20069699999999999</v>
      </c>
      <c r="AD61">
        <f t="shared" si="1"/>
        <v>23.691802999999997</v>
      </c>
      <c r="AE61">
        <v>0</v>
      </c>
      <c r="AF61" s="24"/>
      <c r="AG61">
        <f t="shared" si="2"/>
        <v>23.691802999999997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14.3925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0.20069699999999999</v>
      </c>
      <c r="AD62">
        <f t="shared" si="1"/>
        <v>23.691802999999997</v>
      </c>
      <c r="AE62">
        <v>0</v>
      </c>
      <c r="AF62" s="24"/>
      <c r="AG62">
        <f t="shared" si="2"/>
        <v>23.691802999999997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9.5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14.3925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0.20069699999999999</v>
      </c>
      <c r="AD63">
        <f t="shared" si="1"/>
        <v>23.691802999999997</v>
      </c>
      <c r="AE63">
        <v>0</v>
      </c>
      <c r="AF63" s="24"/>
      <c r="AG63">
        <f t="shared" si="2"/>
        <v>23.691802999999997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9.5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14.3925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0.19582499999999997</v>
      </c>
      <c r="AD64">
        <f t="shared" si="1"/>
        <v>23.116675000000001</v>
      </c>
      <c r="AE64">
        <v>0</v>
      </c>
      <c r="AF64" s="24"/>
      <c r="AG64">
        <f t="shared" si="2"/>
        <v>23.116675000000001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8.92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14.3925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0.20069699999999999</v>
      </c>
      <c r="AD65">
        <f t="shared" si="1"/>
        <v>23.691802999999997</v>
      </c>
      <c r="AE65">
        <v>0</v>
      </c>
      <c r="AF65" s="24"/>
      <c r="AG65">
        <f t="shared" si="2"/>
        <v>23.691802999999997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14.3925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0.20069699999999999</v>
      </c>
      <c r="AD66">
        <f t="shared" si="1"/>
        <v>23.691802999999997</v>
      </c>
      <c r="AE66">
        <v>0</v>
      </c>
      <c r="AF66" s="24"/>
      <c r="AG66">
        <f t="shared" si="2"/>
        <v>23.691802999999997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14.3925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0.20069699999999999</v>
      </c>
      <c r="AD67">
        <f t="shared" si="1"/>
        <v>23.691802999999997</v>
      </c>
      <c r="AE67">
        <v>0</v>
      </c>
      <c r="AF67" s="24"/>
      <c r="AG67">
        <f t="shared" si="2"/>
        <v>23.691802999999997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14.3925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0.190197</v>
      </c>
      <c r="AD68">
        <f t="shared" ref="AD68:AD98" si="4">SUM(B68:AB68,AI68:AT68)-AC68</f>
        <v>22.452302999999997</v>
      </c>
      <c r="AE68">
        <v>0</v>
      </c>
      <c r="AF68" s="24"/>
      <c r="AG68">
        <f t="shared" ref="AG68:AG98" si="5">SUM(AD68:AF68)</f>
        <v>22.452302999999997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8.25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14.3925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0.19506899999999999</v>
      </c>
      <c r="AD69">
        <f t="shared" si="4"/>
        <v>23.027431</v>
      </c>
      <c r="AE69">
        <v>0</v>
      </c>
      <c r="AF69" s="24"/>
      <c r="AG69">
        <f t="shared" si="5"/>
        <v>23.027431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8.83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14.3925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0.179697</v>
      </c>
      <c r="AD70">
        <f t="shared" si="4"/>
        <v>21.212802999999997</v>
      </c>
      <c r="AE70">
        <v>0</v>
      </c>
      <c r="AF70" s="24"/>
      <c r="AG70">
        <f t="shared" si="5"/>
        <v>21.212802999999997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14.3925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8.25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0.20052899999999999</v>
      </c>
      <c r="AD71">
        <f t="shared" si="4"/>
        <v>23.671970999999999</v>
      </c>
      <c r="AE71">
        <v>0</v>
      </c>
      <c r="AF71" s="24"/>
      <c r="AG71">
        <f t="shared" si="5"/>
        <v>23.671970999999999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1.23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14.3925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6.72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0.18120900000000001</v>
      </c>
      <c r="AD72">
        <f t="shared" si="4"/>
        <v>21.391291000000002</v>
      </c>
      <c r="AE72">
        <v>0</v>
      </c>
      <c r="AF72" s="24"/>
      <c r="AG72">
        <f t="shared" si="5"/>
        <v>21.391291000000002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0.46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14.3925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7.78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0.18910499999999997</v>
      </c>
      <c r="AD73">
        <f t="shared" si="4"/>
        <v>22.323394999999998</v>
      </c>
      <c r="AE73">
        <v>0</v>
      </c>
      <c r="AF73" s="24"/>
      <c r="AG73">
        <f t="shared" si="5"/>
        <v>22.323394999999998</v>
      </c>
      <c r="AI73" s="34">
        <f>PXIL!M73</f>
        <v>0</v>
      </c>
      <c r="AJ73" s="34">
        <f>PXIL!S73</f>
        <v>0</v>
      </c>
      <c r="AK73" s="34">
        <f>RTM_IEX!M73</f>
        <v>0.03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0.31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14.3925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6.71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0.18364499999999997</v>
      </c>
      <c r="AD74">
        <f t="shared" si="4"/>
        <v>21.678854999999999</v>
      </c>
      <c r="AE74">
        <v>0</v>
      </c>
      <c r="AF74" s="24"/>
      <c r="AG74">
        <f t="shared" si="5"/>
        <v>21.678854999999999</v>
      </c>
      <c r="AI74" s="34">
        <f>PXIL!M74</f>
        <v>0</v>
      </c>
      <c r="AJ74" s="34">
        <f>PXIL!S74</f>
        <v>0</v>
      </c>
      <c r="AK74" s="34">
        <f>RTM_IEX!M74</f>
        <v>0.61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0.15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14.3925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8.11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0.19263299999999997</v>
      </c>
      <c r="AD75">
        <f t="shared" si="4"/>
        <v>22.739866999999997</v>
      </c>
      <c r="AE75">
        <v>0</v>
      </c>
      <c r="AF75" s="24"/>
      <c r="AG75">
        <f t="shared" si="5"/>
        <v>22.739866999999997</v>
      </c>
      <c r="AI75" s="34">
        <f>PXIL!M75</f>
        <v>0</v>
      </c>
      <c r="AJ75" s="34">
        <f>PXIL!S75</f>
        <v>0</v>
      </c>
      <c r="AK75" s="34">
        <f>RTM_IEX!M75</f>
        <v>0.34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0.09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14.3925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7.14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0.18557699999999999</v>
      </c>
      <c r="AD76">
        <f t="shared" si="4"/>
        <v>21.906922999999999</v>
      </c>
      <c r="AE76">
        <v>0</v>
      </c>
      <c r="AF76" s="24"/>
      <c r="AG76">
        <f t="shared" si="5"/>
        <v>21.906922999999999</v>
      </c>
      <c r="AI76" s="34">
        <f>PXIL!M76</f>
        <v>0</v>
      </c>
      <c r="AJ76" s="34">
        <f>PXIL!S76</f>
        <v>0</v>
      </c>
      <c r="AK76" s="34">
        <f>RTM_IEX!M76</f>
        <v>0.49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7.0000000000000007E-2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14.3925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7.35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0.186669</v>
      </c>
      <c r="AD77">
        <f t="shared" si="4"/>
        <v>22.035830999999998</v>
      </c>
      <c r="AE77">
        <v>0</v>
      </c>
      <c r="AF77" s="24"/>
      <c r="AG77">
        <f t="shared" si="5"/>
        <v>22.035830999999998</v>
      </c>
      <c r="AI77" s="34">
        <f>PXIL!M77</f>
        <v>0</v>
      </c>
      <c r="AJ77" s="34">
        <f>PXIL!S77</f>
        <v>0</v>
      </c>
      <c r="AK77" s="34">
        <f>RTM_IEX!M77</f>
        <v>0.4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0.08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14.3925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7.73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0.189693</v>
      </c>
      <c r="AD78">
        <f t="shared" si="4"/>
        <v>22.392807000000005</v>
      </c>
      <c r="AE78">
        <v>0</v>
      </c>
      <c r="AF78" s="24"/>
      <c r="AG78">
        <f t="shared" si="5"/>
        <v>22.392807000000005</v>
      </c>
      <c r="AI78" s="34">
        <f>PXIL!M78</f>
        <v>0</v>
      </c>
      <c r="AJ78" s="34">
        <f>PXIL!S78</f>
        <v>0</v>
      </c>
      <c r="AK78" s="34">
        <f>RTM_IEX!M78</f>
        <v>0.36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14.3925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7.41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0.18507299999999999</v>
      </c>
      <c r="AD79">
        <f t="shared" si="4"/>
        <v>21.847427000000003</v>
      </c>
      <c r="AE79">
        <v>0</v>
      </c>
      <c r="AF79" s="24"/>
      <c r="AG79">
        <f t="shared" si="5"/>
        <v>21.847427000000003</v>
      </c>
      <c r="AI79" s="34">
        <f>PXIL!M79</f>
        <v>0</v>
      </c>
      <c r="AJ79" s="34">
        <f>PXIL!S79</f>
        <v>0</v>
      </c>
      <c r="AK79" s="34">
        <f>RTM_IEX!M79</f>
        <v>0.23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14.3925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7.91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0.19061700000000001</v>
      </c>
      <c r="AD80">
        <f t="shared" si="4"/>
        <v>22.501883000000003</v>
      </c>
      <c r="AE80">
        <v>0</v>
      </c>
      <c r="AF80" s="24"/>
      <c r="AG80">
        <f t="shared" si="5"/>
        <v>22.501883000000003</v>
      </c>
      <c r="AI80" s="34">
        <f>PXIL!M80</f>
        <v>0</v>
      </c>
      <c r="AJ80" s="34">
        <f>PXIL!S80</f>
        <v>0</v>
      </c>
      <c r="AK80" s="34">
        <f>RTM_IEX!M80</f>
        <v>0.39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14.3925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0.20069699999999999</v>
      </c>
      <c r="AD81">
        <f t="shared" si="4"/>
        <v>23.691802999999997</v>
      </c>
      <c r="AE81">
        <v>0</v>
      </c>
      <c r="AF81" s="24"/>
      <c r="AG81">
        <f t="shared" si="5"/>
        <v>23.691802999999997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14.3925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0.20069699999999999</v>
      </c>
      <c r="AD82">
        <f t="shared" si="4"/>
        <v>23.691802999999997</v>
      </c>
      <c r="AE82">
        <v>0</v>
      </c>
      <c r="AF82" s="24"/>
      <c r="AG82">
        <f t="shared" si="5"/>
        <v>23.691802999999997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14.3925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3.65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0.20010899999999998</v>
      </c>
      <c r="AD83">
        <f t="shared" si="4"/>
        <v>23.622391</v>
      </c>
      <c r="AE83">
        <v>0</v>
      </c>
      <c r="AF83" s="24"/>
      <c r="AG83">
        <f t="shared" si="5"/>
        <v>23.622391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5.78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14.3925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0.20069699999999999</v>
      </c>
      <c r="AD84">
        <f t="shared" si="4"/>
        <v>23.691802999999997</v>
      </c>
      <c r="AE84">
        <v>0</v>
      </c>
      <c r="AF84" s="24"/>
      <c r="AG84">
        <f t="shared" si="5"/>
        <v>23.691802999999997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9.5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14.3925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0.20069699999999999</v>
      </c>
      <c r="AD85">
        <f t="shared" si="4"/>
        <v>23.691802999999997</v>
      </c>
      <c r="AE85">
        <v>0</v>
      </c>
      <c r="AF85" s="24"/>
      <c r="AG85">
        <f t="shared" si="5"/>
        <v>23.691802999999997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9.5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14.3925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0.20069699999999999</v>
      </c>
      <c r="AD86">
        <f t="shared" si="4"/>
        <v>23.691802999999997</v>
      </c>
      <c r="AE86">
        <v>0</v>
      </c>
      <c r="AF86" s="24"/>
      <c r="AG86">
        <f t="shared" si="5"/>
        <v>23.691802999999997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9.5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14.3925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0.20069699999999999</v>
      </c>
      <c r="AD87">
        <f t="shared" si="4"/>
        <v>23.691802999999997</v>
      </c>
      <c r="AE87">
        <v>0</v>
      </c>
      <c r="AF87" s="24"/>
      <c r="AG87">
        <f t="shared" si="5"/>
        <v>23.691802999999997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9.5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14.3925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0.20069699999999999</v>
      </c>
      <c r="AD88">
        <f t="shared" si="4"/>
        <v>23.691802999999997</v>
      </c>
      <c r="AE88">
        <v>0</v>
      </c>
      <c r="AF88" s="24"/>
      <c r="AG88">
        <f t="shared" si="5"/>
        <v>23.691802999999997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14.3925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8.92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0.195825</v>
      </c>
      <c r="AD89">
        <f t="shared" si="4"/>
        <v>23.116675000000001</v>
      </c>
      <c r="AE89">
        <v>0</v>
      </c>
      <c r="AF89" s="24"/>
      <c r="AG89">
        <f t="shared" si="5"/>
        <v>23.116675000000001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14.3925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5.28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0.16524899999999998</v>
      </c>
      <c r="AD90">
        <f t="shared" si="4"/>
        <v>19.507251</v>
      </c>
      <c r="AE90">
        <v>0</v>
      </c>
      <c r="AF90" s="24"/>
      <c r="AG90">
        <f t="shared" si="5"/>
        <v>19.507251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14.3925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6.81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0.17810099999999998</v>
      </c>
      <c r="AD91">
        <f t="shared" si="4"/>
        <v>21.024398999999999</v>
      </c>
      <c r="AE91">
        <v>0</v>
      </c>
      <c r="AF91" s="24"/>
      <c r="AG91">
        <f t="shared" si="5"/>
        <v>21.024398999999999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14.3925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0.20069699999999999</v>
      </c>
      <c r="AD92">
        <f t="shared" si="4"/>
        <v>23.691802999999997</v>
      </c>
      <c r="AE92">
        <v>0</v>
      </c>
      <c r="AF92" s="24"/>
      <c r="AG92">
        <f t="shared" si="5"/>
        <v>23.691802999999997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14.3925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7.58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0.18456899999999998</v>
      </c>
      <c r="AD93">
        <f t="shared" si="4"/>
        <v>21.787931</v>
      </c>
      <c r="AE93">
        <v>0</v>
      </c>
      <c r="AF93" s="24"/>
      <c r="AG93">
        <f t="shared" si="5"/>
        <v>21.787931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14.3925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6.52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0.17566499999999999</v>
      </c>
      <c r="AD94">
        <f t="shared" si="4"/>
        <v>20.736835000000003</v>
      </c>
      <c r="AE94">
        <v>0</v>
      </c>
      <c r="AF94" s="24"/>
      <c r="AG94">
        <f t="shared" si="5"/>
        <v>20.736835000000003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14.3925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8.73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0.19422900000000001</v>
      </c>
      <c r="AD95">
        <f t="shared" si="4"/>
        <v>22.928271000000002</v>
      </c>
      <c r="AE95">
        <v>0</v>
      </c>
      <c r="AF95" s="24"/>
      <c r="AG95">
        <f t="shared" si="5"/>
        <v>22.928271000000002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14.3925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5.18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0.16440899999999997</v>
      </c>
      <c r="AD96">
        <f t="shared" si="4"/>
        <v>19.408090999999999</v>
      </c>
      <c r="AE96">
        <v>0</v>
      </c>
      <c r="AF96" s="24"/>
      <c r="AG96">
        <f t="shared" si="5"/>
        <v>19.408090999999999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14.3925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5.37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0.16600499999999999</v>
      </c>
      <c r="AD97">
        <f t="shared" si="4"/>
        <v>19.596495000000001</v>
      </c>
      <c r="AE97">
        <v>0</v>
      </c>
      <c r="AF97" s="24"/>
      <c r="AG97">
        <f t="shared" si="5"/>
        <v>19.596495000000001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14.3925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4.51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0.15878099999999998</v>
      </c>
      <c r="AD98">
        <f t="shared" si="4"/>
        <v>18.743718999999999</v>
      </c>
      <c r="AE98">
        <v>0</v>
      </c>
      <c r="AF98" s="24"/>
      <c r="AG98">
        <f t="shared" si="5"/>
        <v>18.743718999999999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0.34541999999999989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0.10352500000000001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4.2249479999999975E-3</v>
      </c>
      <c r="AD99">
        <f t="shared" si="6"/>
        <v>0.49874505199999969</v>
      </c>
      <c r="AE99">
        <f t="shared" ref="AE99:AT99" si="8">SUM(AE3:AE98)/4000</f>
        <v>0</v>
      </c>
      <c r="AG99">
        <f t="shared" si="8"/>
        <v>0.49874505199999969</v>
      </c>
      <c r="AI99">
        <f t="shared" si="8"/>
        <v>0</v>
      </c>
      <c r="AJ99">
        <f t="shared" si="8"/>
        <v>0</v>
      </c>
      <c r="AK99">
        <f t="shared" si="8"/>
        <v>4.8250000000000003E-3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4.9200000000000001E-2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45303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'[1]12'!B5</f>
        <v>265</v>
      </c>
      <c r="C3" s="16">
        <f>'[1]12'!C5</f>
        <v>0</v>
      </c>
      <c r="D3" s="16">
        <f>'[1]12'!D5</f>
        <v>75</v>
      </c>
      <c r="E3" s="16">
        <f>'[1]12'!E5</f>
        <v>0</v>
      </c>
      <c r="F3" s="15">
        <f>SUM(B3:E3)</f>
        <v>340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265</v>
      </c>
      <c r="C4" s="16">
        <f>'[1]12'!C6</f>
        <v>0</v>
      </c>
      <c r="D4" s="16">
        <f>'[1]12'!D6</f>
        <v>75</v>
      </c>
      <c r="E4" s="16">
        <f>'[1]12'!E6</f>
        <v>0</v>
      </c>
      <c r="F4" s="15">
        <f>SUM(B4:E4)</f>
        <v>340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265</v>
      </c>
      <c r="C5" s="16">
        <f>'[1]12'!C7</f>
        <v>0</v>
      </c>
      <c r="D5" s="16">
        <f>'[1]12'!D7</f>
        <v>75</v>
      </c>
      <c r="E5" s="16">
        <f>'[1]12'!E7</f>
        <v>0</v>
      </c>
      <c r="F5" s="15">
        <f t="shared" ref="F5:F68" si="6">SUM(B5:E5)</f>
        <v>340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'[1]12'!B8</f>
        <v>265</v>
      </c>
      <c r="C6" s="16">
        <f>'[1]12'!C8</f>
        <v>0</v>
      </c>
      <c r="D6" s="16">
        <f>'[1]12'!D8</f>
        <v>75</v>
      </c>
      <c r="E6" s="16">
        <f>'[1]12'!E8</f>
        <v>0</v>
      </c>
      <c r="F6" s="15">
        <f t="shared" si="6"/>
        <v>340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265</v>
      </c>
      <c r="C7" s="16">
        <f>'[1]12'!C9</f>
        <v>0</v>
      </c>
      <c r="D7" s="16">
        <f>'[1]12'!D9</f>
        <v>75</v>
      </c>
      <c r="E7" s="16">
        <f>'[1]12'!E9</f>
        <v>0</v>
      </c>
      <c r="F7" s="15">
        <f t="shared" si="6"/>
        <v>340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265</v>
      </c>
      <c r="C8" s="16">
        <f>'[1]12'!C10</f>
        <v>0</v>
      </c>
      <c r="D8" s="16">
        <f>'[1]12'!D10</f>
        <v>75</v>
      </c>
      <c r="E8" s="16">
        <f>'[1]12'!E10</f>
        <v>0</v>
      </c>
      <c r="F8" s="15">
        <f t="shared" si="6"/>
        <v>340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265</v>
      </c>
      <c r="C9" s="16">
        <f>'[1]12'!C11</f>
        <v>0</v>
      </c>
      <c r="D9" s="16">
        <f>'[1]12'!D11</f>
        <v>75</v>
      </c>
      <c r="E9" s="16">
        <f>'[1]12'!E11</f>
        <v>0</v>
      </c>
      <c r="F9" s="15">
        <f t="shared" si="6"/>
        <v>340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265</v>
      </c>
      <c r="C10" s="16">
        <f>'[1]12'!C12</f>
        <v>0</v>
      </c>
      <c r="D10" s="16">
        <f>'[1]12'!D12</f>
        <v>75</v>
      </c>
      <c r="E10" s="16">
        <f>'[1]12'!E12</f>
        <v>0</v>
      </c>
      <c r="F10" s="15">
        <f t="shared" si="6"/>
        <v>340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265</v>
      </c>
      <c r="C11" s="16">
        <f>'[1]12'!C13</f>
        <v>0</v>
      </c>
      <c r="D11" s="16">
        <f>'[1]12'!D13</f>
        <v>75</v>
      </c>
      <c r="E11" s="16">
        <f>'[1]12'!E13</f>
        <v>0</v>
      </c>
      <c r="F11" s="15">
        <f t="shared" si="6"/>
        <v>340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265</v>
      </c>
      <c r="C12" s="16">
        <f>'[1]12'!C14</f>
        <v>0</v>
      </c>
      <c r="D12" s="16">
        <f>'[1]12'!D14</f>
        <v>75</v>
      </c>
      <c r="E12" s="16">
        <f>'[1]12'!E14</f>
        <v>0</v>
      </c>
      <c r="F12" s="15">
        <f t="shared" si="6"/>
        <v>340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265</v>
      </c>
      <c r="C13" s="16">
        <f>'[1]12'!C15</f>
        <v>0</v>
      </c>
      <c r="D13" s="16">
        <f>'[1]12'!D15</f>
        <v>75</v>
      </c>
      <c r="E13" s="16">
        <f>'[1]12'!E15</f>
        <v>0</v>
      </c>
      <c r="F13" s="15">
        <f t="shared" si="6"/>
        <v>340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265</v>
      </c>
      <c r="C14" s="16">
        <f>'[1]12'!C16</f>
        <v>0</v>
      </c>
      <c r="D14" s="16">
        <f>'[1]12'!D16</f>
        <v>75</v>
      </c>
      <c r="E14" s="16">
        <f>'[1]12'!E16</f>
        <v>0</v>
      </c>
      <c r="F14" s="15">
        <f t="shared" si="6"/>
        <v>340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265</v>
      </c>
      <c r="C15" s="16">
        <f>'[1]12'!C17</f>
        <v>0</v>
      </c>
      <c r="D15" s="16">
        <f>'[1]12'!D17</f>
        <v>75</v>
      </c>
      <c r="E15" s="16">
        <f>'[1]12'!E17</f>
        <v>0</v>
      </c>
      <c r="F15" s="15">
        <f t="shared" si="6"/>
        <v>340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265</v>
      </c>
      <c r="C16" s="16">
        <f>'[1]12'!C18</f>
        <v>0</v>
      </c>
      <c r="D16" s="16">
        <f>'[1]12'!D18</f>
        <v>75</v>
      </c>
      <c r="E16" s="16">
        <f>'[1]12'!E18</f>
        <v>0</v>
      </c>
      <c r="F16" s="15">
        <f t="shared" si="6"/>
        <v>340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265</v>
      </c>
      <c r="C17" s="16">
        <f>'[1]12'!C19</f>
        <v>0</v>
      </c>
      <c r="D17" s="16">
        <f>'[1]12'!D19</f>
        <v>75</v>
      </c>
      <c r="E17" s="16">
        <f>'[1]12'!E19</f>
        <v>0</v>
      </c>
      <c r="F17" s="15">
        <f t="shared" si="6"/>
        <v>340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265</v>
      </c>
      <c r="C18" s="16">
        <f>'[1]12'!C20</f>
        <v>0</v>
      </c>
      <c r="D18" s="16">
        <f>'[1]12'!D20</f>
        <v>75</v>
      </c>
      <c r="E18" s="16">
        <f>'[1]12'!E20</f>
        <v>0</v>
      </c>
      <c r="F18" s="15">
        <f t="shared" si="6"/>
        <v>340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265</v>
      </c>
      <c r="C19" s="16">
        <f>'[1]12'!C21</f>
        <v>0</v>
      </c>
      <c r="D19" s="16">
        <f>'[1]12'!D21</f>
        <v>75</v>
      </c>
      <c r="E19" s="16">
        <f>'[1]12'!E21</f>
        <v>0</v>
      </c>
      <c r="F19" s="15">
        <f t="shared" si="6"/>
        <v>340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265</v>
      </c>
      <c r="C20" s="16">
        <f>'[1]12'!C22</f>
        <v>0</v>
      </c>
      <c r="D20" s="16">
        <f>'[1]12'!D22</f>
        <v>75</v>
      </c>
      <c r="E20" s="16">
        <f>'[1]12'!E22</f>
        <v>0</v>
      </c>
      <c r="F20" s="15">
        <f t="shared" si="6"/>
        <v>340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265</v>
      </c>
      <c r="C21" s="16">
        <f>'[1]12'!C23</f>
        <v>0</v>
      </c>
      <c r="D21" s="16">
        <f>'[1]12'!D23</f>
        <v>75</v>
      </c>
      <c r="E21" s="16">
        <f>'[1]12'!E23</f>
        <v>0</v>
      </c>
      <c r="F21" s="15">
        <f t="shared" si="6"/>
        <v>340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265</v>
      </c>
      <c r="C22" s="16">
        <f>'[1]12'!C24</f>
        <v>0</v>
      </c>
      <c r="D22" s="16">
        <f>'[1]12'!D24</f>
        <v>75</v>
      </c>
      <c r="E22" s="16">
        <f>'[1]12'!E24</f>
        <v>0</v>
      </c>
      <c r="F22" s="15">
        <f t="shared" si="6"/>
        <v>340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265</v>
      </c>
      <c r="C23" s="16">
        <f>'[1]12'!C25</f>
        <v>0</v>
      </c>
      <c r="D23" s="16">
        <f>'[1]12'!D25</f>
        <v>75</v>
      </c>
      <c r="E23" s="16">
        <f>'[1]12'!E25</f>
        <v>0</v>
      </c>
      <c r="F23" s="15">
        <f t="shared" si="6"/>
        <v>340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265</v>
      </c>
      <c r="C24" s="16">
        <f>'[1]12'!C26</f>
        <v>0</v>
      </c>
      <c r="D24" s="16">
        <f>'[1]12'!D26</f>
        <v>75</v>
      </c>
      <c r="E24" s="16">
        <f>'[1]12'!E26</f>
        <v>0</v>
      </c>
      <c r="F24" s="15">
        <f t="shared" si="6"/>
        <v>340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265</v>
      </c>
      <c r="C25" s="16">
        <f>'[1]12'!C27</f>
        <v>0</v>
      </c>
      <c r="D25" s="16">
        <f>'[1]12'!D27</f>
        <v>75</v>
      </c>
      <c r="E25" s="16">
        <f>'[1]12'!E27</f>
        <v>0</v>
      </c>
      <c r="F25" s="15">
        <f t="shared" si="6"/>
        <v>340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265</v>
      </c>
      <c r="C26" s="16">
        <f>'[1]12'!C28</f>
        <v>0</v>
      </c>
      <c r="D26" s="16">
        <f>'[1]12'!D28</f>
        <v>75</v>
      </c>
      <c r="E26" s="16">
        <f>'[1]12'!E28</f>
        <v>0</v>
      </c>
      <c r="F26" s="15">
        <f t="shared" si="6"/>
        <v>340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265</v>
      </c>
      <c r="C27" s="16">
        <f>'[1]12'!C29</f>
        <v>0</v>
      </c>
      <c r="D27" s="16">
        <f>'[1]12'!D29</f>
        <v>75</v>
      </c>
      <c r="E27" s="16">
        <f>'[1]12'!E29</f>
        <v>0</v>
      </c>
      <c r="F27" s="15">
        <f t="shared" si="6"/>
        <v>340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265</v>
      </c>
      <c r="C28" s="16">
        <f>'[1]12'!C30</f>
        <v>0</v>
      </c>
      <c r="D28" s="16">
        <f>'[1]12'!D30</f>
        <v>75</v>
      </c>
      <c r="E28" s="16">
        <f>'[1]12'!E30</f>
        <v>0</v>
      </c>
      <c r="F28" s="15">
        <f t="shared" si="6"/>
        <v>340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265</v>
      </c>
      <c r="C29" s="16">
        <f>'[1]12'!C31</f>
        <v>0</v>
      </c>
      <c r="D29" s="16">
        <f>'[1]12'!D31</f>
        <v>75</v>
      </c>
      <c r="E29" s="16">
        <f>'[1]12'!E31</f>
        <v>0</v>
      </c>
      <c r="F29" s="15">
        <f t="shared" si="6"/>
        <v>340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265</v>
      </c>
      <c r="C30" s="16">
        <f>'[1]12'!C32</f>
        <v>0</v>
      </c>
      <c r="D30" s="16">
        <f>'[1]12'!D32</f>
        <v>75</v>
      </c>
      <c r="E30" s="16">
        <f>'[1]12'!E32</f>
        <v>0</v>
      </c>
      <c r="F30" s="15">
        <f t="shared" si="6"/>
        <v>340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265</v>
      </c>
      <c r="C31" s="16">
        <f>'[1]12'!C33</f>
        <v>0</v>
      </c>
      <c r="D31" s="16">
        <f>'[1]12'!D33</f>
        <v>75</v>
      </c>
      <c r="E31" s="16">
        <f>'[1]12'!E33</f>
        <v>0</v>
      </c>
      <c r="F31" s="15">
        <f t="shared" si="6"/>
        <v>340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265</v>
      </c>
      <c r="C32" s="16">
        <f>'[1]12'!C34</f>
        <v>0</v>
      </c>
      <c r="D32" s="16">
        <f>'[1]12'!D34</f>
        <v>75</v>
      </c>
      <c r="E32" s="16">
        <f>'[1]12'!E34</f>
        <v>0</v>
      </c>
      <c r="F32" s="15">
        <f t="shared" si="6"/>
        <v>340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265</v>
      </c>
      <c r="C33" s="16">
        <f>'[1]12'!C35</f>
        <v>0</v>
      </c>
      <c r="D33" s="16">
        <f>'[1]12'!D35</f>
        <v>75</v>
      </c>
      <c r="E33" s="16">
        <f>'[1]12'!E35</f>
        <v>0</v>
      </c>
      <c r="F33" s="15">
        <f t="shared" si="6"/>
        <v>340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265</v>
      </c>
      <c r="C34" s="16">
        <f>'[1]12'!C36</f>
        <v>0</v>
      </c>
      <c r="D34" s="16">
        <f>'[1]12'!D36</f>
        <v>75</v>
      </c>
      <c r="E34" s="16">
        <f>'[1]12'!E36</f>
        <v>0</v>
      </c>
      <c r="F34" s="15">
        <f t="shared" si="6"/>
        <v>340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265</v>
      </c>
      <c r="C35" s="16">
        <f>'[1]12'!C37</f>
        <v>0</v>
      </c>
      <c r="D35" s="16">
        <f>'[1]12'!D37</f>
        <v>75</v>
      </c>
      <c r="E35" s="16">
        <f>'[1]12'!E37</f>
        <v>0</v>
      </c>
      <c r="F35" s="15">
        <f t="shared" si="6"/>
        <v>340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265</v>
      </c>
      <c r="C36" s="16">
        <f>'[1]12'!C38</f>
        <v>0</v>
      </c>
      <c r="D36" s="16">
        <f>'[1]12'!D38</f>
        <v>75</v>
      </c>
      <c r="E36" s="16">
        <f>'[1]12'!E38</f>
        <v>0</v>
      </c>
      <c r="F36" s="15">
        <f t="shared" si="6"/>
        <v>340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265</v>
      </c>
      <c r="C37" s="16">
        <f>'[1]12'!C39</f>
        <v>0</v>
      </c>
      <c r="D37" s="16">
        <f>'[1]12'!D39</f>
        <v>75</v>
      </c>
      <c r="E37" s="16">
        <f>'[1]12'!E39</f>
        <v>0</v>
      </c>
      <c r="F37" s="15">
        <f t="shared" si="6"/>
        <v>340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265</v>
      </c>
      <c r="C38" s="16">
        <f>'[1]12'!C40</f>
        <v>0</v>
      </c>
      <c r="D38" s="16">
        <f>'[1]12'!D40</f>
        <v>75</v>
      </c>
      <c r="E38" s="16">
        <f>'[1]12'!E40</f>
        <v>0</v>
      </c>
      <c r="F38" s="15">
        <f t="shared" si="6"/>
        <v>340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265</v>
      </c>
      <c r="C39" s="16">
        <f>'[1]12'!C41</f>
        <v>0</v>
      </c>
      <c r="D39" s="16">
        <f>'[1]12'!D41</f>
        <v>75</v>
      </c>
      <c r="E39" s="16">
        <f>'[1]12'!E41</f>
        <v>0</v>
      </c>
      <c r="F39" s="15">
        <f t="shared" si="6"/>
        <v>340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265</v>
      </c>
      <c r="C40" s="16">
        <f>'[1]12'!C42</f>
        <v>0</v>
      </c>
      <c r="D40" s="16">
        <f>'[1]12'!D42</f>
        <v>75</v>
      </c>
      <c r="E40" s="16">
        <f>'[1]12'!E42</f>
        <v>0</v>
      </c>
      <c r="F40" s="15">
        <f t="shared" si="6"/>
        <v>340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265</v>
      </c>
      <c r="C41" s="16">
        <f>'[1]12'!C43</f>
        <v>0</v>
      </c>
      <c r="D41" s="16">
        <f>'[1]12'!D43</f>
        <v>75</v>
      </c>
      <c r="E41" s="16">
        <f>'[1]12'!E43</f>
        <v>0</v>
      </c>
      <c r="F41" s="15">
        <f t="shared" si="6"/>
        <v>340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265</v>
      </c>
      <c r="C42" s="16">
        <f>'[1]12'!C44</f>
        <v>0</v>
      </c>
      <c r="D42" s="16">
        <f>'[1]12'!D44</f>
        <v>75</v>
      </c>
      <c r="E42" s="16">
        <f>'[1]12'!E44</f>
        <v>0</v>
      </c>
      <c r="F42" s="15">
        <f t="shared" si="6"/>
        <v>340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265</v>
      </c>
      <c r="C43" s="16">
        <f>'[1]12'!C45</f>
        <v>0</v>
      </c>
      <c r="D43" s="16">
        <f>'[1]12'!D45</f>
        <v>75</v>
      </c>
      <c r="E43" s="16">
        <f>'[1]12'!E45</f>
        <v>0</v>
      </c>
      <c r="F43" s="15">
        <f t="shared" si="6"/>
        <v>340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265</v>
      </c>
      <c r="C44" s="16">
        <f>'[1]12'!C46</f>
        <v>0</v>
      </c>
      <c r="D44" s="16">
        <f>'[1]12'!D46</f>
        <v>75</v>
      </c>
      <c r="E44" s="16">
        <f>'[1]12'!E46</f>
        <v>0</v>
      </c>
      <c r="F44" s="15">
        <f t="shared" si="6"/>
        <v>340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265</v>
      </c>
      <c r="C45" s="16">
        <f>'[1]12'!C47</f>
        <v>0</v>
      </c>
      <c r="D45" s="16">
        <f>'[1]12'!D47</f>
        <v>75</v>
      </c>
      <c r="E45" s="16">
        <f>'[1]12'!E47</f>
        <v>0</v>
      </c>
      <c r="F45" s="15">
        <f t="shared" si="6"/>
        <v>340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265</v>
      </c>
      <c r="C46" s="16">
        <f>'[1]12'!C48</f>
        <v>0</v>
      </c>
      <c r="D46" s="16">
        <f>'[1]12'!D48</f>
        <v>75</v>
      </c>
      <c r="E46" s="16">
        <f>'[1]12'!E48</f>
        <v>0</v>
      </c>
      <c r="F46" s="15">
        <f t="shared" si="6"/>
        <v>340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265</v>
      </c>
      <c r="C47" s="16">
        <f>'[1]12'!C49</f>
        <v>0</v>
      </c>
      <c r="D47" s="16">
        <f>'[1]12'!D49</f>
        <v>75</v>
      </c>
      <c r="E47" s="16">
        <f>'[1]12'!E49</f>
        <v>0</v>
      </c>
      <c r="F47" s="15">
        <f t="shared" si="6"/>
        <v>340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265</v>
      </c>
      <c r="C48" s="16">
        <f>'[1]12'!C50</f>
        <v>0</v>
      </c>
      <c r="D48" s="16">
        <f>'[1]12'!D50</f>
        <v>75</v>
      </c>
      <c r="E48" s="16">
        <f>'[1]12'!E50</f>
        <v>0</v>
      </c>
      <c r="F48" s="15">
        <f t="shared" si="6"/>
        <v>340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265</v>
      </c>
      <c r="C49" s="16">
        <f>'[1]12'!C51</f>
        <v>0</v>
      </c>
      <c r="D49" s="16">
        <f>'[1]12'!D51</f>
        <v>75</v>
      </c>
      <c r="E49" s="16">
        <f>'[1]12'!E51</f>
        <v>0</v>
      </c>
      <c r="F49" s="15">
        <f t="shared" si="6"/>
        <v>340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265</v>
      </c>
      <c r="C50" s="16">
        <f>'[1]12'!C52</f>
        <v>0</v>
      </c>
      <c r="D50" s="16">
        <f>'[1]12'!D52</f>
        <v>75</v>
      </c>
      <c r="E50" s="16">
        <f>'[1]12'!E52</f>
        <v>0</v>
      </c>
      <c r="F50" s="15">
        <f t="shared" si="6"/>
        <v>340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265</v>
      </c>
      <c r="C51" s="16">
        <f>'[1]12'!C53</f>
        <v>0</v>
      </c>
      <c r="D51" s="16">
        <f>'[1]12'!D53</f>
        <v>75</v>
      </c>
      <c r="E51" s="16">
        <f>'[1]12'!E53</f>
        <v>0</v>
      </c>
      <c r="F51" s="15">
        <f t="shared" si="6"/>
        <v>340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265</v>
      </c>
      <c r="C52" s="16">
        <f>'[1]12'!C54</f>
        <v>0</v>
      </c>
      <c r="D52" s="16">
        <f>'[1]12'!D54</f>
        <v>75</v>
      </c>
      <c r="E52" s="16">
        <f>'[1]12'!E54</f>
        <v>0</v>
      </c>
      <c r="F52" s="15">
        <f t="shared" si="6"/>
        <v>340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265</v>
      </c>
      <c r="C53" s="16">
        <f>'[1]12'!C55</f>
        <v>0</v>
      </c>
      <c r="D53" s="16">
        <f>'[1]12'!D55</f>
        <v>75</v>
      </c>
      <c r="E53" s="16">
        <f>'[1]12'!E55</f>
        <v>0</v>
      </c>
      <c r="F53" s="15">
        <f t="shared" si="6"/>
        <v>340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265</v>
      </c>
      <c r="C54" s="16">
        <f>'[1]12'!C56</f>
        <v>0</v>
      </c>
      <c r="D54" s="16">
        <f>'[1]12'!D56</f>
        <v>75</v>
      </c>
      <c r="E54" s="16">
        <f>'[1]12'!E56</f>
        <v>0</v>
      </c>
      <c r="F54" s="15">
        <f t="shared" si="6"/>
        <v>340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265</v>
      </c>
      <c r="C55" s="16">
        <f>'[1]12'!C57</f>
        <v>0</v>
      </c>
      <c r="D55" s="16">
        <f>'[1]12'!D57</f>
        <v>75</v>
      </c>
      <c r="E55" s="16">
        <f>'[1]12'!E57</f>
        <v>0</v>
      </c>
      <c r="F55" s="15">
        <f t="shared" si="6"/>
        <v>340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265</v>
      </c>
      <c r="C56" s="16">
        <f>'[1]12'!C58</f>
        <v>0</v>
      </c>
      <c r="D56" s="16">
        <f>'[1]12'!D58</f>
        <v>75</v>
      </c>
      <c r="E56" s="16">
        <f>'[1]12'!E58</f>
        <v>0</v>
      </c>
      <c r="F56" s="15">
        <f t="shared" si="6"/>
        <v>340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265</v>
      </c>
      <c r="C57" s="16">
        <f>'[1]12'!C59</f>
        <v>0</v>
      </c>
      <c r="D57" s="16">
        <f>'[1]12'!D59</f>
        <v>75</v>
      </c>
      <c r="E57" s="16">
        <f>'[1]12'!E59</f>
        <v>0</v>
      </c>
      <c r="F57" s="15">
        <f t="shared" si="6"/>
        <v>340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265</v>
      </c>
      <c r="C58" s="16">
        <f>'[1]12'!C60</f>
        <v>0</v>
      </c>
      <c r="D58" s="16">
        <f>'[1]12'!D60</f>
        <v>75</v>
      </c>
      <c r="E58" s="16">
        <f>'[1]12'!E60</f>
        <v>0</v>
      </c>
      <c r="F58" s="15">
        <f t="shared" si="6"/>
        <v>340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265</v>
      </c>
      <c r="C59" s="16">
        <f>'[1]12'!C61</f>
        <v>0</v>
      </c>
      <c r="D59" s="16">
        <f>'[1]12'!D61</f>
        <v>75</v>
      </c>
      <c r="E59" s="16">
        <f>'[1]12'!E61</f>
        <v>0</v>
      </c>
      <c r="F59" s="15">
        <f t="shared" si="6"/>
        <v>340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265</v>
      </c>
      <c r="C60" s="16">
        <f>'[1]12'!C62</f>
        <v>0</v>
      </c>
      <c r="D60" s="16">
        <f>'[1]12'!D62</f>
        <v>75</v>
      </c>
      <c r="E60" s="16">
        <f>'[1]12'!E62</f>
        <v>0</v>
      </c>
      <c r="F60" s="15">
        <f t="shared" si="6"/>
        <v>340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265</v>
      </c>
      <c r="C61" s="16">
        <f>'[1]12'!C63</f>
        <v>0</v>
      </c>
      <c r="D61" s="16">
        <f>'[1]12'!D63</f>
        <v>75</v>
      </c>
      <c r="E61" s="16">
        <f>'[1]12'!E63</f>
        <v>0</v>
      </c>
      <c r="F61" s="15">
        <f t="shared" si="6"/>
        <v>340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265</v>
      </c>
      <c r="C62" s="16">
        <f>'[1]12'!C64</f>
        <v>0</v>
      </c>
      <c r="D62" s="16">
        <f>'[1]12'!D64</f>
        <v>75</v>
      </c>
      <c r="E62" s="16">
        <f>'[1]12'!E64</f>
        <v>0</v>
      </c>
      <c r="F62" s="15">
        <f t="shared" si="6"/>
        <v>340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265</v>
      </c>
      <c r="C63" s="16">
        <f>'[1]12'!C65</f>
        <v>0</v>
      </c>
      <c r="D63" s="16">
        <f>'[1]12'!D65</f>
        <v>75</v>
      </c>
      <c r="E63" s="16">
        <f>'[1]12'!E65</f>
        <v>0</v>
      </c>
      <c r="F63" s="15">
        <f t="shared" si="6"/>
        <v>340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265</v>
      </c>
      <c r="C64" s="16">
        <f>'[1]12'!C66</f>
        <v>0</v>
      </c>
      <c r="D64" s="16">
        <f>'[1]12'!D66</f>
        <v>75</v>
      </c>
      <c r="E64" s="16">
        <f>'[1]12'!E66</f>
        <v>0</v>
      </c>
      <c r="F64" s="15">
        <f t="shared" si="6"/>
        <v>340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265</v>
      </c>
      <c r="C65" s="16">
        <f>'[1]12'!C67</f>
        <v>0</v>
      </c>
      <c r="D65" s="16">
        <f>'[1]12'!D67</f>
        <v>75</v>
      </c>
      <c r="E65" s="16">
        <f>'[1]12'!E67</f>
        <v>0</v>
      </c>
      <c r="F65" s="15">
        <f t="shared" si="6"/>
        <v>340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265</v>
      </c>
      <c r="C66" s="16">
        <f>'[1]12'!C68</f>
        <v>0</v>
      </c>
      <c r="D66" s="16">
        <f>'[1]12'!D68</f>
        <v>75</v>
      </c>
      <c r="E66" s="16">
        <f>'[1]12'!E68</f>
        <v>0</v>
      </c>
      <c r="F66" s="15">
        <f t="shared" si="6"/>
        <v>340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265</v>
      </c>
      <c r="C67" s="16">
        <f>'[1]12'!C69</f>
        <v>0</v>
      </c>
      <c r="D67" s="16">
        <f>'[1]12'!D69</f>
        <v>75</v>
      </c>
      <c r="E67" s="16">
        <f>'[1]12'!E69</f>
        <v>0</v>
      </c>
      <c r="F67" s="15">
        <f t="shared" si="6"/>
        <v>340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265</v>
      </c>
      <c r="C68" s="16">
        <f>'[1]12'!C70</f>
        <v>0</v>
      </c>
      <c r="D68" s="16">
        <f>'[1]12'!D70</f>
        <v>75</v>
      </c>
      <c r="E68" s="16">
        <f>'[1]12'!E70</f>
        <v>0</v>
      </c>
      <c r="F68" s="15">
        <f t="shared" si="6"/>
        <v>340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265</v>
      </c>
      <c r="C69" s="16">
        <f>'[1]12'!C71</f>
        <v>0</v>
      </c>
      <c r="D69" s="16">
        <f>'[1]12'!D71</f>
        <v>75</v>
      </c>
      <c r="E69" s="16">
        <f>'[1]12'!E71</f>
        <v>0</v>
      </c>
      <c r="F69" s="15">
        <f t="shared" ref="F69:F98" si="17">SUM(B69:E69)</f>
        <v>340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265</v>
      </c>
      <c r="C70" s="16">
        <f>'[1]12'!C72</f>
        <v>0</v>
      </c>
      <c r="D70" s="16">
        <f>'[1]12'!D72</f>
        <v>75</v>
      </c>
      <c r="E70" s="16">
        <f>'[1]12'!E72</f>
        <v>0</v>
      </c>
      <c r="F70" s="15">
        <f t="shared" si="17"/>
        <v>340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265</v>
      </c>
      <c r="C71" s="16">
        <f>'[1]12'!C73</f>
        <v>0</v>
      </c>
      <c r="D71" s="16">
        <f>'[1]12'!D73</f>
        <v>75</v>
      </c>
      <c r="E71" s="16">
        <f>'[1]12'!E73</f>
        <v>0</v>
      </c>
      <c r="F71" s="15">
        <f t="shared" si="17"/>
        <v>340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265</v>
      </c>
      <c r="C72" s="16">
        <f>'[1]12'!C74</f>
        <v>0</v>
      </c>
      <c r="D72" s="16">
        <f>'[1]12'!D74</f>
        <v>75</v>
      </c>
      <c r="E72" s="16">
        <f>'[1]12'!E74</f>
        <v>0</v>
      </c>
      <c r="F72" s="15">
        <f t="shared" si="17"/>
        <v>340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265</v>
      </c>
      <c r="C73" s="16">
        <f>'[1]12'!C75</f>
        <v>0</v>
      </c>
      <c r="D73" s="16">
        <f>'[1]12'!D75</f>
        <v>75</v>
      </c>
      <c r="E73" s="16">
        <f>'[1]12'!E75</f>
        <v>0</v>
      </c>
      <c r="F73" s="15">
        <f t="shared" si="17"/>
        <v>340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265</v>
      </c>
      <c r="C74" s="16">
        <f>'[1]12'!C76</f>
        <v>0</v>
      </c>
      <c r="D74" s="16">
        <f>'[1]12'!D76</f>
        <v>75</v>
      </c>
      <c r="E74" s="16">
        <f>'[1]12'!E76</f>
        <v>0</v>
      </c>
      <c r="F74" s="15">
        <f t="shared" si="17"/>
        <v>340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265</v>
      </c>
      <c r="C75" s="16">
        <f>'[1]12'!C77</f>
        <v>0</v>
      </c>
      <c r="D75" s="16">
        <f>'[1]12'!D77</f>
        <v>75</v>
      </c>
      <c r="E75" s="16">
        <f>'[1]12'!E77</f>
        <v>0</v>
      </c>
      <c r="F75" s="15">
        <f t="shared" si="17"/>
        <v>340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265</v>
      </c>
      <c r="C76" s="16">
        <f>'[1]12'!C78</f>
        <v>0</v>
      </c>
      <c r="D76" s="16">
        <f>'[1]12'!D78</f>
        <v>75</v>
      </c>
      <c r="E76" s="16">
        <f>'[1]12'!E78</f>
        <v>0</v>
      </c>
      <c r="F76" s="15">
        <f t="shared" si="17"/>
        <v>340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265</v>
      </c>
      <c r="C77" s="16">
        <f>'[1]12'!C79</f>
        <v>0</v>
      </c>
      <c r="D77" s="16">
        <f>'[1]12'!D79</f>
        <v>75</v>
      </c>
      <c r="E77" s="16">
        <f>'[1]12'!E79</f>
        <v>0</v>
      </c>
      <c r="F77" s="15">
        <f t="shared" si="17"/>
        <v>340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265</v>
      </c>
      <c r="C78" s="16">
        <f>'[1]12'!C80</f>
        <v>0</v>
      </c>
      <c r="D78" s="16">
        <f>'[1]12'!D80</f>
        <v>75</v>
      </c>
      <c r="E78" s="16">
        <f>'[1]12'!E80</f>
        <v>0</v>
      </c>
      <c r="F78" s="15">
        <f t="shared" si="17"/>
        <v>340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265</v>
      </c>
      <c r="C79" s="16">
        <f>'[1]12'!C81</f>
        <v>0</v>
      </c>
      <c r="D79" s="16">
        <f>'[1]12'!D81</f>
        <v>75</v>
      </c>
      <c r="E79" s="16">
        <f>'[1]12'!E81</f>
        <v>0</v>
      </c>
      <c r="F79" s="15">
        <f t="shared" si="17"/>
        <v>340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265</v>
      </c>
      <c r="C80" s="16">
        <f>'[1]12'!C82</f>
        <v>0</v>
      </c>
      <c r="D80" s="16">
        <f>'[1]12'!D82</f>
        <v>75</v>
      </c>
      <c r="E80" s="16">
        <f>'[1]12'!E82</f>
        <v>0</v>
      </c>
      <c r="F80" s="15">
        <f t="shared" si="17"/>
        <v>340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265</v>
      </c>
      <c r="C81" s="16">
        <f>'[1]12'!C83</f>
        <v>0</v>
      </c>
      <c r="D81" s="16">
        <f>'[1]12'!D83</f>
        <v>75</v>
      </c>
      <c r="E81" s="16">
        <f>'[1]12'!E83</f>
        <v>0</v>
      </c>
      <c r="F81" s="15">
        <f t="shared" si="17"/>
        <v>340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265</v>
      </c>
      <c r="C82" s="16">
        <f>'[1]12'!C84</f>
        <v>0</v>
      </c>
      <c r="D82" s="16">
        <f>'[1]12'!D84</f>
        <v>75</v>
      </c>
      <c r="E82" s="16">
        <f>'[1]12'!E84</f>
        <v>0</v>
      </c>
      <c r="F82" s="15">
        <f t="shared" si="17"/>
        <v>340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265</v>
      </c>
      <c r="C83" s="16">
        <f>'[1]12'!C85</f>
        <v>0</v>
      </c>
      <c r="D83" s="16">
        <f>'[1]12'!D85</f>
        <v>75</v>
      </c>
      <c r="E83" s="16">
        <f>'[1]12'!E85</f>
        <v>0</v>
      </c>
      <c r="F83" s="15">
        <f t="shared" si="17"/>
        <v>340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265</v>
      </c>
      <c r="C84" s="16">
        <f>'[1]12'!C86</f>
        <v>0</v>
      </c>
      <c r="D84" s="16">
        <f>'[1]12'!D86</f>
        <v>75</v>
      </c>
      <c r="E84" s="16">
        <f>'[1]12'!E86</f>
        <v>0</v>
      </c>
      <c r="F84" s="15">
        <f t="shared" si="17"/>
        <v>340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265</v>
      </c>
      <c r="C85" s="16">
        <f>'[1]12'!C87</f>
        <v>0</v>
      </c>
      <c r="D85" s="16">
        <f>'[1]12'!D87</f>
        <v>75</v>
      </c>
      <c r="E85" s="16">
        <f>'[1]12'!E87</f>
        <v>0</v>
      </c>
      <c r="F85" s="15">
        <f t="shared" si="17"/>
        <v>340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265</v>
      </c>
      <c r="C86" s="16">
        <f>'[1]12'!C88</f>
        <v>0</v>
      </c>
      <c r="D86" s="16">
        <f>'[1]12'!D88</f>
        <v>75</v>
      </c>
      <c r="E86" s="16">
        <f>'[1]12'!E88</f>
        <v>0</v>
      </c>
      <c r="F86" s="15">
        <f t="shared" si="17"/>
        <v>340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265</v>
      </c>
      <c r="C87" s="16">
        <f>'[1]12'!C89</f>
        <v>0</v>
      </c>
      <c r="D87" s="16">
        <f>'[1]12'!D89</f>
        <v>75</v>
      </c>
      <c r="E87" s="16">
        <f>'[1]12'!E89</f>
        <v>0</v>
      </c>
      <c r="F87" s="15">
        <f t="shared" si="17"/>
        <v>340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265</v>
      </c>
      <c r="C88" s="16">
        <f>'[1]12'!C90</f>
        <v>0</v>
      </c>
      <c r="D88" s="16">
        <f>'[1]12'!D90</f>
        <v>75</v>
      </c>
      <c r="E88" s="16">
        <f>'[1]12'!E90</f>
        <v>0</v>
      </c>
      <c r="F88" s="15">
        <f t="shared" si="17"/>
        <v>340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265</v>
      </c>
      <c r="C89" s="16">
        <f>'[1]12'!C91</f>
        <v>0</v>
      </c>
      <c r="D89" s="16">
        <f>'[1]12'!D91</f>
        <v>75</v>
      </c>
      <c r="E89" s="16">
        <f>'[1]12'!E91</f>
        <v>0</v>
      </c>
      <c r="F89" s="15">
        <f t="shared" si="17"/>
        <v>340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265</v>
      </c>
      <c r="C90" s="16">
        <f>'[1]12'!C92</f>
        <v>0</v>
      </c>
      <c r="D90" s="16">
        <f>'[1]12'!D92</f>
        <v>75</v>
      </c>
      <c r="E90" s="16">
        <f>'[1]12'!E92</f>
        <v>0</v>
      </c>
      <c r="F90" s="15">
        <f t="shared" si="17"/>
        <v>340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265</v>
      </c>
      <c r="C91" s="16">
        <f>'[1]12'!C93</f>
        <v>0</v>
      </c>
      <c r="D91" s="16">
        <f>'[1]12'!D93</f>
        <v>75</v>
      </c>
      <c r="E91" s="16">
        <f>'[1]12'!E93</f>
        <v>0</v>
      </c>
      <c r="F91" s="15">
        <f t="shared" si="17"/>
        <v>340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265</v>
      </c>
      <c r="C92" s="16">
        <f>'[1]12'!C94</f>
        <v>0</v>
      </c>
      <c r="D92" s="16">
        <f>'[1]12'!D94</f>
        <v>75</v>
      </c>
      <c r="E92" s="16">
        <f>'[1]12'!E94</f>
        <v>0</v>
      </c>
      <c r="F92" s="15">
        <f t="shared" si="17"/>
        <v>340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265</v>
      </c>
      <c r="C93" s="16">
        <f>'[1]12'!C95</f>
        <v>0</v>
      </c>
      <c r="D93" s="16">
        <f>'[1]12'!D95</f>
        <v>75</v>
      </c>
      <c r="E93" s="16">
        <f>'[1]12'!E95</f>
        <v>0</v>
      </c>
      <c r="F93" s="15">
        <f t="shared" si="17"/>
        <v>340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265</v>
      </c>
      <c r="C94" s="16">
        <f>'[1]12'!C96</f>
        <v>0</v>
      </c>
      <c r="D94" s="16">
        <f>'[1]12'!D96</f>
        <v>75</v>
      </c>
      <c r="E94" s="16">
        <f>'[1]12'!E96</f>
        <v>0</v>
      </c>
      <c r="F94" s="15">
        <f t="shared" si="17"/>
        <v>340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265</v>
      </c>
      <c r="C95" s="16">
        <f>'[1]12'!C97</f>
        <v>0</v>
      </c>
      <c r="D95" s="16">
        <f>'[1]12'!D97</f>
        <v>75</v>
      </c>
      <c r="E95" s="16">
        <f>'[1]12'!E97</f>
        <v>0</v>
      </c>
      <c r="F95" s="15">
        <f t="shared" si="17"/>
        <v>340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265</v>
      </c>
      <c r="C96" s="16">
        <f>'[1]12'!C98</f>
        <v>0</v>
      </c>
      <c r="D96" s="16">
        <f>'[1]12'!D98</f>
        <v>75</v>
      </c>
      <c r="E96" s="16">
        <f>'[1]12'!E98</f>
        <v>0</v>
      </c>
      <c r="F96" s="15">
        <f t="shared" si="17"/>
        <v>340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265</v>
      </c>
      <c r="C97" s="16">
        <f>'[1]12'!C99</f>
        <v>0</v>
      </c>
      <c r="D97" s="16">
        <f>'[1]12'!D99</f>
        <v>75</v>
      </c>
      <c r="E97" s="16">
        <f>'[1]12'!E99</f>
        <v>0</v>
      </c>
      <c r="F97" s="15">
        <f t="shared" si="17"/>
        <v>340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265</v>
      </c>
      <c r="C98" s="16">
        <f>'[1]12'!C100</f>
        <v>0</v>
      </c>
      <c r="D98" s="16">
        <f>'[1]12'!D100</f>
        <v>75</v>
      </c>
      <c r="E98" s="16">
        <f>'[1]12'!E100</f>
        <v>0</v>
      </c>
      <c r="F98" s="15">
        <f t="shared" si="17"/>
        <v>340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2"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45303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'[2]12'!B5</f>
        <v>42</v>
      </c>
      <c r="C3" s="195">
        <f>'[2]12'!C5</f>
        <v>30</v>
      </c>
      <c r="D3" s="195">
        <f>'[2]12'!D5</f>
        <v>0</v>
      </c>
      <c r="E3" s="195">
        <f>'[2]12'!E5</f>
        <v>0</v>
      </c>
      <c r="F3" s="15">
        <f>SUM(B3:E3)</f>
        <v>72</v>
      </c>
      <c r="G3" s="194">
        <f>'[2]12'!H5</f>
        <v>36</v>
      </c>
      <c r="H3" s="195">
        <f>'[2]12'!I5</f>
        <v>0</v>
      </c>
      <c r="I3" s="195">
        <f>'[2]12'!J5</f>
        <v>0</v>
      </c>
      <c r="J3" s="195">
        <f>'[2]12'!K5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4">
        <f>'[2]12'!B6</f>
        <v>42</v>
      </c>
      <c r="C4" s="195">
        <f>'[2]12'!C6</f>
        <v>30</v>
      </c>
      <c r="D4" s="195">
        <f>'[2]12'!D6</f>
        <v>0</v>
      </c>
      <c r="E4" s="195">
        <f>'[2]12'!E6</f>
        <v>0</v>
      </c>
      <c r="F4" s="15">
        <f>SUM(B4:E4)</f>
        <v>72</v>
      </c>
      <c r="G4" s="194">
        <f>'[2]12'!H6</f>
        <v>36</v>
      </c>
      <c r="H4" s="195">
        <f>'[2]12'!I6</f>
        <v>0</v>
      </c>
      <c r="I4" s="195">
        <f>'[2]12'!J6</f>
        <v>0</v>
      </c>
      <c r="J4" s="195">
        <f>'[2]12'!K6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4">
        <f>'[2]12'!B7</f>
        <v>42</v>
      </c>
      <c r="C5" s="195">
        <f>'[2]12'!C7</f>
        <v>30</v>
      </c>
      <c r="D5" s="195">
        <f>'[2]12'!D7</f>
        <v>0</v>
      </c>
      <c r="E5" s="195">
        <f>'[2]12'!E7</f>
        <v>0</v>
      </c>
      <c r="F5" s="15">
        <f t="shared" ref="F5:F68" si="6">SUM(B5:E5)</f>
        <v>72</v>
      </c>
      <c r="G5" s="194">
        <f>'[2]12'!H7</f>
        <v>36</v>
      </c>
      <c r="H5" s="195">
        <f>'[2]12'!I7</f>
        <v>0</v>
      </c>
      <c r="I5" s="195">
        <f>'[2]12'!J7</f>
        <v>0</v>
      </c>
      <c r="J5" s="195">
        <f>'[2]12'!K7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4">
        <f>'[2]12'!B8</f>
        <v>42</v>
      </c>
      <c r="C6" s="195">
        <f>'[2]12'!C8</f>
        <v>30</v>
      </c>
      <c r="D6" s="195">
        <f>'[2]12'!D8</f>
        <v>0</v>
      </c>
      <c r="E6" s="195">
        <f>'[2]12'!E8</f>
        <v>0</v>
      </c>
      <c r="F6" s="15">
        <f t="shared" si="6"/>
        <v>72</v>
      </c>
      <c r="G6" s="194">
        <f>'[2]12'!H8</f>
        <v>36</v>
      </c>
      <c r="H6" s="195">
        <f>'[2]12'!I8</f>
        <v>0</v>
      </c>
      <c r="I6" s="195">
        <f>'[2]12'!J8</f>
        <v>0</v>
      </c>
      <c r="J6" s="195">
        <f>'[2]12'!K8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4">
        <f>'[2]12'!B9</f>
        <v>42</v>
      </c>
      <c r="C7" s="195">
        <f>'[2]12'!C9</f>
        <v>30</v>
      </c>
      <c r="D7" s="195">
        <f>'[2]12'!D9</f>
        <v>0</v>
      </c>
      <c r="E7" s="195">
        <f>'[2]12'!E9</f>
        <v>0</v>
      </c>
      <c r="F7" s="15">
        <f t="shared" si="6"/>
        <v>72</v>
      </c>
      <c r="G7" s="194">
        <f>'[2]12'!H9</f>
        <v>36</v>
      </c>
      <c r="H7" s="195">
        <f>'[2]12'!I9</f>
        <v>0</v>
      </c>
      <c r="I7" s="195">
        <f>'[2]12'!J9</f>
        <v>0</v>
      </c>
      <c r="J7" s="195">
        <f>'[2]12'!K9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4">
        <f>'[2]12'!B10</f>
        <v>42</v>
      </c>
      <c r="C8" s="195">
        <f>'[2]12'!C10</f>
        <v>30</v>
      </c>
      <c r="D8" s="195">
        <f>'[2]12'!D10</f>
        <v>0</v>
      </c>
      <c r="E8" s="195">
        <f>'[2]12'!E10</f>
        <v>0</v>
      </c>
      <c r="F8" s="15">
        <f t="shared" si="6"/>
        <v>72</v>
      </c>
      <c r="G8" s="194">
        <f>'[2]12'!H10</f>
        <v>36</v>
      </c>
      <c r="H8" s="195">
        <f>'[2]12'!I10</f>
        <v>0</v>
      </c>
      <c r="I8" s="195">
        <f>'[2]12'!J10</f>
        <v>0</v>
      </c>
      <c r="J8" s="195">
        <f>'[2]12'!K10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4">
        <f>'[2]12'!B11</f>
        <v>42</v>
      </c>
      <c r="C9" s="195">
        <f>'[2]12'!C11</f>
        <v>30</v>
      </c>
      <c r="D9" s="195">
        <f>'[2]12'!D11</f>
        <v>0</v>
      </c>
      <c r="E9" s="195">
        <f>'[2]12'!E11</f>
        <v>0</v>
      </c>
      <c r="F9" s="15">
        <f t="shared" si="6"/>
        <v>72</v>
      </c>
      <c r="G9" s="194">
        <f>'[2]12'!H11</f>
        <v>36</v>
      </c>
      <c r="H9" s="195">
        <f>'[2]12'!I11</f>
        <v>0</v>
      </c>
      <c r="I9" s="195">
        <f>'[2]12'!J11</f>
        <v>0</v>
      </c>
      <c r="J9" s="195">
        <f>'[2]12'!K11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4">
        <f>'[2]12'!B12</f>
        <v>42</v>
      </c>
      <c r="C10" s="195">
        <f>'[2]12'!C12</f>
        <v>30</v>
      </c>
      <c r="D10" s="195">
        <f>'[2]12'!D12</f>
        <v>0</v>
      </c>
      <c r="E10" s="195">
        <f>'[2]12'!E12</f>
        <v>0</v>
      </c>
      <c r="F10" s="15">
        <f t="shared" si="6"/>
        <v>72</v>
      </c>
      <c r="G10" s="194">
        <f>'[2]12'!H12</f>
        <v>36</v>
      </c>
      <c r="H10" s="195">
        <f>'[2]12'!I12</f>
        <v>0</v>
      </c>
      <c r="I10" s="195">
        <f>'[2]12'!J12</f>
        <v>0</v>
      </c>
      <c r="J10" s="195">
        <f>'[2]12'!K12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4">
        <f>'[2]12'!B13</f>
        <v>42</v>
      </c>
      <c r="C11" s="195">
        <f>'[2]12'!C13</f>
        <v>30</v>
      </c>
      <c r="D11" s="195">
        <f>'[2]12'!D13</f>
        <v>0</v>
      </c>
      <c r="E11" s="195">
        <f>'[2]12'!E13</f>
        <v>0</v>
      </c>
      <c r="F11" s="15">
        <f t="shared" si="6"/>
        <v>72</v>
      </c>
      <c r="G11" s="194">
        <f>'[2]12'!H13</f>
        <v>36</v>
      </c>
      <c r="H11" s="195">
        <f>'[2]12'!I13</f>
        <v>0</v>
      </c>
      <c r="I11" s="195">
        <f>'[2]12'!J13</f>
        <v>0</v>
      </c>
      <c r="J11" s="195">
        <f>'[2]12'!K13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4">
        <f>'[2]12'!B14</f>
        <v>42</v>
      </c>
      <c r="C12" s="195">
        <f>'[2]12'!C14</f>
        <v>30</v>
      </c>
      <c r="D12" s="195">
        <f>'[2]12'!D14</f>
        <v>0</v>
      </c>
      <c r="E12" s="195">
        <f>'[2]12'!E14</f>
        <v>0</v>
      </c>
      <c r="F12" s="15">
        <f t="shared" si="6"/>
        <v>72</v>
      </c>
      <c r="G12" s="194">
        <f>'[2]12'!H14</f>
        <v>36</v>
      </c>
      <c r="H12" s="195">
        <f>'[2]12'!I14</f>
        <v>0</v>
      </c>
      <c r="I12" s="195">
        <f>'[2]12'!J14</f>
        <v>0</v>
      </c>
      <c r="J12" s="195">
        <f>'[2]12'!K14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4">
        <f>'[2]12'!B15</f>
        <v>42</v>
      </c>
      <c r="C13" s="195">
        <f>'[2]12'!C15</f>
        <v>30</v>
      </c>
      <c r="D13" s="195">
        <f>'[2]12'!D15</f>
        <v>0</v>
      </c>
      <c r="E13" s="195">
        <f>'[2]12'!E15</f>
        <v>0</v>
      </c>
      <c r="F13" s="15">
        <f t="shared" si="6"/>
        <v>72</v>
      </c>
      <c r="G13" s="194">
        <f>'[2]12'!H15</f>
        <v>36</v>
      </c>
      <c r="H13" s="195">
        <f>'[2]12'!I15</f>
        <v>0</v>
      </c>
      <c r="I13" s="195">
        <f>'[2]12'!J15</f>
        <v>0</v>
      </c>
      <c r="J13" s="195">
        <f>'[2]12'!K15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4">
        <f>'[2]12'!B16</f>
        <v>42</v>
      </c>
      <c r="C14" s="195">
        <f>'[2]12'!C16</f>
        <v>30</v>
      </c>
      <c r="D14" s="195">
        <f>'[2]12'!D16</f>
        <v>0</v>
      </c>
      <c r="E14" s="195">
        <f>'[2]12'!E16</f>
        <v>0</v>
      </c>
      <c r="F14" s="15">
        <f t="shared" si="6"/>
        <v>72</v>
      </c>
      <c r="G14" s="194">
        <f>'[2]12'!H16</f>
        <v>36</v>
      </c>
      <c r="H14" s="195">
        <f>'[2]12'!I16</f>
        <v>0</v>
      </c>
      <c r="I14" s="195">
        <f>'[2]12'!J16</f>
        <v>0</v>
      </c>
      <c r="J14" s="195">
        <f>'[2]12'!K16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4">
        <f>'[2]12'!B17</f>
        <v>42</v>
      </c>
      <c r="C15" s="195">
        <f>'[2]12'!C17</f>
        <v>30</v>
      </c>
      <c r="D15" s="195">
        <f>'[2]12'!D17</f>
        <v>0</v>
      </c>
      <c r="E15" s="195">
        <f>'[2]12'!E17</f>
        <v>0</v>
      </c>
      <c r="F15" s="15">
        <f t="shared" si="6"/>
        <v>72</v>
      </c>
      <c r="G15" s="194">
        <f>'[2]12'!H17</f>
        <v>36</v>
      </c>
      <c r="H15" s="195">
        <f>'[2]12'!I17</f>
        <v>0</v>
      </c>
      <c r="I15" s="195">
        <f>'[2]12'!J17</f>
        <v>0</v>
      </c>
      <c r="J15" s="195">
        <f>'[2]12'!K17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4">
        <f>'[2]12'!B18</f>
        <v>42</v>
      </c>
      <c r="C16" s="195">
        <f>'[2]12'!C18</f>
        <v>30</v>
      </c>
      <c r="D16" s="195">
        <f>'[2]12'!D18</f>
        <v>0</v>
      </c>
      <c r="E16" s="195">
        <f>'[2]12'!E18</f>
        <v>0</v>
      </c>
      <c r="F16" s="15">
        <f t="shared" si="6"/>
        <v>72</v>
      </c>
      <c r="G16" s="194">
        <f>'[2]12'!H18</f>
        <v>36</v>
      </c>
      <c r="H16" s="195">
        <f>'[2]12'!I18</f>
        <v>0</v>
      </c>
      <c r="I16" s="195">
        <f>'[2]12'!J18</f>
        <v>0</v>
      </c>
      <c r="J16" s="195">
        <f>'[2]12'!K18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4">
        <f>'[2]12'!B19</f>
        <v>42</v>
      </c>
      <c r="C17" s="195">
        <f>'[2]12'!C19</f>
        <v>30</v>
      </c>
      <c r="D17" s="195">
        <f>'[2]12'!D19</f>
        <v>0</v>
      </c>
      <c r="E17" s="195">
        <f>'[2]12'!E19</f>
        <v>0</v>
      </c>
      <c r="F17" s="15">
        <f t="shared" si="6"/>
        <v>72</v>
      </c>
      <c r="G17" s="194">
        <f>'[2]12'!H19</f>
        <v>36</v>
      </c>
      <c r="H17" s="195">
        <f>'[2]12'!I19</f>
        <v>0</v>
      </c>
      <c r="I17" s="195">
        <f>'[2]12'!J19</f>
        <v>0</v>
      </c>
      <c r="J17" s="195">
        <f>'[2]12'!K19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4">
        <f>'[2]12'!B20</f>
        <v>42</v>
      </c>
      <c r="C18" s="195">
        <f>'[2]12'!C20</f>
        <v>30</v>
      </c>
      <c r="D18" s="195">
        <f>'[2]12'!D20</f>
        <v>0</v>
      </c>
      <c r="E18" s="195">
        <f>'[2]12'!E20</f>
        <v>0</v>
      </c>
      <c r="F18" s="15">
        <f t="shared" si="6"/>
        <v>72</v>
      </c>
      <c r="G18" s="194">
        <f>'[2]12'!H20</f>
        <v>36</v>
      </c>
      <c r="H18" s="195">
        <f>'[2]12'!I20</f>
        <v>0</v>
      </c>
      <c r="I18" s="195">
        <f>'[2]12'!J20</f>
        <v>0</v>
      </c>
      <c r="J18" s="195">
        <f>'[2]12'!K20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4">
        <f>'[2]12'!B21</f>
        <v>42</v>
      </c>
      <c r="C19" s="195">
        <f>'[2]12'!C21</f>
        <v>30</v>
      </c>
      <c r="D19" s="195">
        <f>'[2]12'!D21</f>
        <v>0</v>
      </c>
      <c r="E19" s="195">
        <f>'[2]12'!E21</f>
        <v>0</v>
      </c>
      <c r="F19" s="15">
        <f t="shared" si="6"/>
        <v>72</v>
      </c>
      <c r="G19" s="194">
        <f>'[2]12'!H21</f>
        <v>36</v>
      </c>
      <c r="H19" s="195">
        <f>'[2]12'!I21</f>
        <v>0</v>
      </c>
      <c r="I19" s="195">
        <f>'[2]12'!J21</f>
        <v>0</v>
      </c>
      <c r="J19" s="195">
        <f>'[2]12'!K21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4">
        <f>'[2]12'!B22</f>
        <v>42</v>
      </c>
      <c r="C20" s="195">
        <f>'[2]12'!C22</f>
        <v>30</v>
      </c>
      <c r="D20" s="195">
        <f>'[2]12'!D22</f>
        <v>0</v>
      </c>
      <c r="E20" s="195">
        <f>'[2]12'!E22</f>
        <v>0</v>
      </c>
      <c r="F20" s="15">
        <f t="shared" si="6"/>
        <v>72</v>
      </c>
      <c r="G20" s="194">
        <f>'[2]12'!H22</f>
        <v>36</v>
      </c>
      <c r="H20" s="195">
        <f>'[2]12'!I22</f>
        <v>0</v>
      </c>
      <c r="I20" s="195">
        <f>'[2]12'!J22</f>
        <v>0</v>
      </c>
      <c r="J20" s="195">
        <f>'[2]12'!K22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4">
        <f>'[2]12'!B23</f>
        <v>42</v>
      </c>
      <c r="C21" s="195">
        <f>'[2]12'!C23</f>
        <v>30</v>
      </c>
      <c r="D21" s="195">
        <f>'[2]12'!D23</f>
        <v>0</v>
      </c>
      <c r="E21" s="195">
        <f>'[2]12'!E23</f>
        <v>0</v>
      </c>
      <c r="F21" s="15">
        <f t="shared" si="6"/>
        <v>72</v>
      </c>
      <c r="G21" s="194">
        <f>'[2]12'!H23</f>
        <v>36</v>
      </c>
      <c r="H21" s="195">
        <f>'[2]12'!I23</f>
        <v>0</v>
      </c>
      <c r="I21" s="195">
        <f>'[2]12'!J23</f>
        <v>0</v>
      </c>
      <c r="J21" s="195">
        <f>'[2]12'!K23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4">
        <f>'[2]12'!B24</f>
        <v>42</v>
      </c>
      <c r="C22" s="195">
        <f>'[2]12'!C24</f>
        <v>30</v>
      </c>
      <c r="D22" s="195">
        <f>'[2]12'!D24</f>
        <v>0</v>
      </c>
      <c r="E22" s="195">
        <f>'[2]12'!E24</f>
        <v>0</v>
      </c>
      <c r="F22" s="15">
        <f t="shared" si="6"/>
        <v>72</v>
      </c>
      <c r="G22" s="194">
        <f>'[2]12'!H24</f>
        <v>36</v>
      </c>
      <c r="H22" s="195">
        <f>'[2]12'!I24</f>
        <v>0</v>
      </c>
      <c r="I22" s="195">
        <f>'[2]12'!J24</f>
        <v>0</v>
      </c>
      <c r="J22" s="195">
        <f>'[2]12'!K24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4">
        <f>'[2]12'!B25</f>
        <v>42</v>
      </c>
      <c r="C23" s="195">
        <f>'[2]12'!C25</f>
        <v>30</v>
      </c>
      <c r="D23" s="195">
        <f>'[2]12'!D25</f>
        <v>0</v>
      </c>
      <c r="E23" s="195">
        <f>'[2]12'!E25</f>
        <v>0</v>
      </c>
      <c r="F23" s="15">
        <f t="shared" si="6"/>
        <v>72</v>
      </c>
      <c r="G23" s="194">
        <f>'[2]12'!H25</f>
        <v>36</v>
      </c>
      <c r="H23" s="195">
        <f>'[2]12'!I25</f>
        <v>0</v>
      </c>
      <c r="I23" s="195">
        <f>'[2]12'!J25</f>
        <v>0</v>
      </c>
      <c r="J23" s="195">
        <f>'[2]12'!K25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4">
        <f>'[2]12'!B26</f>
        <v>42</v>
      </c>
      <c r="C24" s="195">
        <f>'[2]12'!C26</f>
        <v>30</v>
      </c>
      <c r="D24" s="195">
        <f>'[2]12'!D26</f>
        <v>0</v>
      </c>
      <c r="E24" s="195">
        <f>'[2]12'!E26</f>
        <v>0</v>
      </c>
      <c r="F24" s="15">
        <f t="shared" si="6"/>
        <v>72</v>
      </c>
      <c r="G24" s="194">
        <f>'[2]12'!H26</f>
        <v>36</v>
      </c>
      <c r="H24" s="195">
        <f>'[2]12'!I26</f>
        <v>0</v>
      </c>
      <c r="I24" s="195">
        <f>'[2]12'!J26</f>
        <v>0</v>
      </c>
      <c r="J24" s="195">
        <f>'[2]12'!K26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4">
        <f>'[2]12'!B27</f>
        <v>42</v>
      </c>
      <c r="C25" s="195">
        <f>'[2]12'!C27</f>
        <v>30</v>
      </c>
      <c r="D25" s="195">
        <f>'[2]12'!D27</f>
        <v>0</v>
      </c>
      <c r="E25" s="195">
        <f>'[2]12'!E27</f>
        <v>0</v>
      </c>
      <c r="F25" s="15">
        <f t="shared" si="6"/>
        <v>72</v>
      </c>
      <c r="G25" s="194">
        <f>'[2]12'!H27</f>
        <v>35</v>
      </c>
      <c r="H25" s="195">
        <f>'[2]12'!I27</f>
        <v>0</v>
      </c>
      <c r="I25" s="195">
        <f>'[2]12'!J27</f>
        <v>0</v>
      </c>
      <c r="J25" s="195">
        <f>'[2]12'!K27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4">
        <f>'[2]12'!B28</f>
        <v>42</v>
      </c>
      <c r="C26" s="195">
        <f>'[2]12'!C28</f>
        <v>30</v>
      </c>
      <c r="D26" s="195">
        <f>'[2]12'!D28</f>
        <v>0</v>
      </c>
      <c r="E26" s="195">
        <f>'[2]12'!E28</f>
        <v>0</v>
      </c>
      <c r="F26" s="15">
        <f t="shared" si="6"/>
        <v>72</v>
      </c>
      <c r="G26" s="194">
        <f>'[2]12'!H28</f>
        <v>35</v>
      </c>
      <c r="H26" s="195">
        <f>'[2]12'!I28</f>
        <v>0</v>
      </c>
      <c r="I26" s="195">
        <f>'[2]12'!J28</f>
        <v>0</v>
      </c>
      <c r="J26" s="195">
        <f>'[2]12'!K28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4">
        <f>'[2]12'!B29</f>
        <v>42</v>
      </c>
      <c r="C27" s="195">
        <f>'[2]12'!C29</f>
        <v>30</v>
      </c>
      <c r="D27" s="195">
        <f>'[2]12'!D29</f>
        <v>0</v>
      </c>
      <c r="E27" s="195">
        <f>'[2]12'!E29</f>
        <v>0</v>
      </c>
      <c r="F27" s="15">
        <f t="shared" si="6"/>
        <v>72</v>
      </c>
      <c r="G27" s="194">
        <f>'[2]12'!H29</f>
        <v>35</v>
      </c>
      <c r="H27" s="195">
        <f>'[2]12'!I29</f>
        <v>0</v>
      </c>
      <c r="I27" s="195">
        <f>'[2]12'!J29</f>
        <v>0</v>
      </c>
      <c r="J27" s="195">
        <f>'[2]12'!K29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4">
        <f>'[2]12'!B30</f>
        <v>42</v>
      </c>
      <c r="C28" s="195">
        <f>'[2]12'!C30</f>
        <v>30</v>
      </c>
      <c r="D28" s="195">
        <f>'[2]12'!D30</f>
        <v>0</v>
      </c>
      <c r="E28" s="195">
        <f>'[2]12'!E30</f>
        <v>0</v>
      </c>
      <c r="F28" s="15">
        <f t="shared" si="6"/>
        <v>72</v>
      </c>
      <c r="G28" s="194">
        <f>'[2]12'!H30</f>
        <v>35</v>
      </c>
      <c r="H28" s="195">
        <f>'[2]12'!I30</f>
        <v>0</v>
      </c>
      <c r="I28" s="195">
        <f>'[2]12'!J30</f>
        <v>0</v>
      </c>
      <c r="J28" s="195">
        <f>'[2]12'!K30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4">
        <f>'[2]12'!B31</f>
        <v>42</v>
      </c>
      <c r="C29" s="195">
        <f>'[2]12'!C31</f>
        <v>30</v>
      </c>
      <c r="D29" s="195">
        <f>'[2]12'!D31</f>
        <v>0</v>
      </c>
      <c r="E29" s="195">
        <f>'[2]12'!E31</f>
        <v>0</v>
      </c>
      <c r="F29" s="15">
        <f t="shared" si="6"/>
        <v>72</v>
      </c>
      <c r="G29" s="194">
        <f>'[2]12'!H31</f>
        <v>35</v>
      </c>
      <c r="H29" s="195">
        <f>'[2]12'!I31</f>
        <v>0</v>
      </c>
      <c r="I29" s="195">
        <f>'[2]12'!J31</f>
        <v>0</v>
      </c>
      <c r="J29" s="195">
        <f>'[2]12'!K31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4">
        <f>'[2]12'!B32</f>
        <v>42</v>
      </c>
      <c r="C30" s="195">
        <f>'[2]12'!C32</f>
        <v>30</v>
      </c>
      <c r="D30" s="195">
        <f>'[2]12'!D32</f>
        <v>0</v>
      </c>
      <c r="E30" s="195">
        <f>'[2]12'!E32</f>
        <v>0</v>
      </c>
      <c r="F30" s="15">
        <f t="shared" si="6"/>
        <v>72</v>
      </c>
      <c r="G30" s="194">
        <f>'[2]12'!H32</f>
        <v>35</v>
      </c>
      <c r="H30" s="195">
        <f>'[2]12'!I32</f>
        <v>0</v>
      </c>
      <c r="I30" s="195">
        <f>'[2]12'!J32</f>
        <v>0</v>
      </c>
      <c r="J30" s="195">
        <f>'[2]12'!K32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4">
        <f>'[2]12'!B33</f>
        <v>42</v>
      </c>
      <c r="C31" s="195">
        <f>'[2]12'!C33</f>
        <v>30</v>
      </c>
      <c r="D31" s="195">
        <f>'[2]12'!D33</f>
        <v>0</v>
      </c>
      <c r="E31" s="195">
        <f>'[2]12'!E33</f>
        <v>0</v>
      </c>
      <c r="F31" s="15">
        <f t="shared" si="6"/>
        <v>72</v>
      </c>
      <c r="G31" s="194">
        <f>'[2]12'!H33</f>
        <v>35</v>
      </c>
      <c r="H31" s="195">
        <f>'[2]12'!I33</f>
        <v>0</v>
      </c>
      <c r="I31" s="195">
        <f>'[2]12'!J33</f>
        <v>0</v>
      </c>
      <c r="J31" s="195">
        <f>'[2]12'!K33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4">
        <f>'[2]12'!B34</f>
        <v>42</v>
      </c>
      <c r="C32" s="195">
        <f>'[2]12'!C34</f>
        <v>30</v>
      </c>
      <c r="D32" s="195">
        <f>'[2]12'!D34</f>
        <v>0</v>
      </c>
      <c r="E32" s="195">
        <f>'[2]12'!E34</f>
        <v>0</v>
      </c>
      <c r="F32" s="15">
        <f t="shared" si="6"/>
        <v>72</v>
      </c>
      <c r="G32" s="194">
        <f>'[2]12'!H34</f>
        <v>35</v>
      </c>
      <c r="H32" s="195">
        <f>'[2]12'!I34</f>
        <v>0</v>
      </c>
      <c r="I32" s="195">
        <f>'[2]12'!J34</f>
        <v>0</v>
      </c>
      <c r="J32" s="195">
        <f>'[2]12'!K34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4">
        <f>'[2]12'!B35</f>
        <v>42</v>
      </c>
      <c r="C33" s="195">
        <f>'[2]12'!C35</f>
        <v>30</v>
      </c>
      <c r="D33" s="195">
        <f>'[2]12'!D35</f>
        <v>0</v>
      </c>
      <c r="E33" s="195">
        <f>'[2]12'!E35</f>
        <v>0</v>
      </c>
      <c r="F33" s="15">
        <f t="shared" si="6"/>
        <v>72</v>
      </c>
      <c r="G33" s="194">
        <f>'[2]12'!H35</f>
        <v>35</v>
      </c>
      <c r="H33" s="195">
        <f>'[2]12'!I35</f>
        <v>0</v>
      </c>
      <c r="I33" s="195">
        <f>'[2]12'!J35</f>
        <v>0</v>
      </c>
      <c r="J33" s="195">
        <f>'[2]12'!K35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4">
        <f>'[2]12'!B36</f>
        <v>42</v>
      </c>
      <c r="C34" s="195">
        <f>'[2]12'!C36</f>
        <v>30</v>
      </c>
      <c r="D34" s="195">
        <f>'[2]12'!D36</f>
        <v>0</v>
      </c>
      <c r="E34" s="195">
        <f>'[2]12'!E36</f>
        <v>0</v>
      </c>
      <c r="F34" s="15">
        <f t="shared" si="6"/>
        <v>72</v>
      </c>
      <c r="G34" s="194">
        <f>'[2]12'!H36</f>
        <v>35</v>
      </c>
      <c r="H34" s="195">
        <f>'[2]12'!I36</f>
        <v>0</v>
      </c>
      <c r="I34" s="195">
        <f>'[2]12'!J36</f>
        <v>0</v>
      </c>
      <c r="J34" s="195">
        <f>'[2]12'!K36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4">
        <f>'[2]12'!B37</f>
        <v>42</v>
      </c>
      <c r="C35" s="195">
        <f>'[2]12'!C37</f>
        <v>30</v>
      </c>
      <c r="D35" s="195">
        <f>'[2]12'!D37</f>
        <v>0</v>
      </c>
      <c r="E35" s="195">
        <f>'[2]12'!E37</f>
        <v>0</v>
      </c>
      <c r="F35" s="15">
        <f t="shared" si="6"/>
        <v>72</v>
      </c>
      <c r="G35" s="194">
        <f>'[2]12'!H37</f>
        <v>35</v>
      </c>
      <c r="H35" s="195">
        <f>'[2]12'!I37</f>
        <v>0</v>
      </c>
      <c r="I35" s="195">
        <f>'[2]12'!J37</f>
        <v>0</v>
      </c>
      <c r="J35" s="195">
        <f>'[2]12'!K37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4">
        <f>'[2]12'!B38</f>
        <v>42</v>
      </c>
      <c r="C36" s="195">
        <f>'[2]12'!C38</f>
        <v>30</v>
      </c>
      <c r="D36" s="195">
        <f>'[2]12'!D38</f>
        <v>0</v>
      </c>
      <c r="E36" s="195">
        <f>'[2]12'!E38</f>
        <v>0</v>
      </c>
      <c r="F36" s="15">
        <f t="shared" si="6"/>
        <v>72</v>
      </c>
      <c r="G36" s="194">
        <f>'[2]12'!H38</f>
        <v>35</v>
      </c>
      <c r="H36" s="195">
        <f>'[2]12'!I38</f>
        <v>0</v>
      </c>
      <c r="I36" s="195">
        <f>'[2]12'!J38</f>
        <v>0</v>
      </c>
      <c r="J36" s="195">
        <f>'[2]12'!K38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4">
        <f>'[2]12'!B39</f>
        <v>42</v>
      </c>
      <c r="C37" s="195">
        <f>'[2]12'!C39</f>
        <v>30</v>
      </c>
      <c r="D37" s="195">
        <f>'[2]12'!D39</f>
        <v>0</v>
      </c>
      <c r="E37" s="195">
        <f>'[2]12'!E39</f>
        <v>0</v>
      </c>
      <c r="F37" s="15">
        <f t="shared" si="6"/>
        <v>72</v>
      </c>
      <c r="G37" s="194">
        <f>'[2]12'!H39</f>
        <v>35</v>
      </c>
      <c r="H37" s="195">
        <f>'[2]12'!I39</f>
        <v>0</v>
      </c>
      <c r="I37" s="195">
        <f>'[2]12'!J39</f>
        <v>0</v>
      </c>
      <c r="J37" s="195">
        <f>'[2]12'!K39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4">
        <f>'[2]12'!B40</f>
        <v>42</v>
      </c>
      <c r="C38" s="195">
        <f>'[2]12'!C40</f>
        <v>30</v>
      </c>
      <c r="D38" s="195">
        <f>'[2]12'!D40</f>
        <v>0</v>
      </c>
      <c r="E38" s="195">
        <f>'[2]12'!E40</f>
        <v>0</v>
      </c>
      <c r="F38" s="15">
        <f t="shared" si="6"/>
        <v>72</v>
      </c>
      <c r="G38" s="194">
        <f>'[2]12'!H40</f>
        <v>35</v>
      </c>
      <c r="H38" s="195">
        <f>'[2]12'!I40</f>
        <v>0</v>
      </c>
      <c r="I38" s="195">
        <f>'[2]12'!J40</f>
        <v>0</v>
      </c>
      <c r="J38" s="195">
        <f>'[2]12'!K40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4">
        <f>'[2]12'!B41</f>
        <v>42</v>
      </c>
      <c r="C39" s="195">
        <f>'[2]12'!C41</f>
        <v>30</v>
      </c>
      <c r="D39" s="195">
        <f>'[2]12'!D41</f>
        <v>0</v>
      </c>
      <c r="E39" s="195">
        <f>'[2]12'!E41</f>
        <v>0</v>
      </c>
      <c r="F39" s="15">
        <f t="shared" si="6"/>
        <v>72</v>
      </c>
      <c r="G39" s="194">
        <f>'[2]12'!H41</f>
        <v>35</v>
      </c>
      <c r="H39" s="195">
        <f>'[2]12'!I41</f>
        <v>0</v>
      </c>
      <c r="I39" s="195">
        <f>'[2]12'!J41</f>
        <v>0</v>
      </c>
      <c r="J39" s="195">
        <f>'[2]12'!K41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4">
        <f>'[2]12'!B42</f>
        <v>42</v>
      </c>
      <c r="C40" s="195">
        <f>'[2]12'!C42</f>
        <v>30</v>
      </c>
      <c r="D40" s="195">
        <f>'[2]12'!D42</f>
        <v>0</v>
      </c>
      <c r="E40" s="195">
        <f>'[2]12'!E42</f>
        <v>0</v>
      </c>
      <c r="F40" s="15">
        <f t="shared" si="6"/>
        <v>72</v>
      </c>
      <c r="G40" s="194">
        <f>'[2]12'!H42</f>
        <v>35</v>
      </c>
      <c r="H40" s="195">
        <f>'[2]12'!I42</f>
        <v>0</v>
      </c>
      <c r="I40" s="195">
        <f>'[2]12'!J42</f>
        <v>0</v>
      </c>
      <c r="J40" s="195">
        <f>'[2]12'!K42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4">
        <f>'[2]12'!B43</f>
        <v>42</v>
      </c>
      <c r="C41" s="195">
        <f>'[2]12'!C43</f>
        <v>30</v>
      </c>
      <c r="D41" s="195">
        <f>'[2]12'!D43</f>
        <v>0</v>
      </c>
      <c r="E41" s="195">
        <f>'[2]12'!E43</f>
        <v>0</v>
      </c>
      <c r="F41" s="15">
        <f t="shared" si="6"/>
        <v>72</v>
      </c>
      <c r="G41" s="194">
        <f>'[2]12'!H43</f>
        <v>35</v>
      </c>
      <c r="H41" s="195">
        <f>'[2]12'!I43</f>
        <v>0</v>
      </c>
      <c r="I41" s="195">
        <f>'[2]12'!J43</f>
        <v>0</v>
      </c>
      <c r="J41" s="195">
        <f>'[2]12'!K43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4">
        <f>'[2]12'!B44</f>
        <v>42</v>
      </c>
      <c r="C42" s="195">
        <f>'[2]12'!C44</f>
        <v>30</v>
      </c>
      <c r="D42" s="195">
        <f>'[2]12'!D44</f>
        <v>0</v>
      </c>
      <c r="E42" s="195">
        <f>'[2]12'!E44</f>
        <v>0</v>
      </c>
      <c r="F42" s="15">
        <f t="shared" si="6"/>
        <v>72</v>
      </c>
      <c r="G42" s="194">
        <f>'[2]12'!H44</f>
        <v>35</v>
      </c>
      <c r="H42" s="195">
        <f>'[2]12'!I44</f>
        <v>0</v>
      </c>
      <c r="I42" s="195">
        <f>'[2]12'!J44</f>
        <v>0</v>
      </c>
      <c r="J42" s="195">
        <f>'[2]12'!K44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4">
        <f>'[2]12'!B45</f>
        <v>42</v>
      </c>
      <c r="C43" s="195">
        <f>'[2]12'!C45</f>
        <v>30</v>
      </c>
      <c r="D43" s="195">
        <f>'[2]12'!D45</f>
        <v>0</v>
      </c>
      <c r="E43" s="195">
        <f>'[2]12'!E45</f>
        <v>0</v>
      </c>
      <c r="F43" s="15">
        <f t="shared" si="6"/>
        <v>72</v>
      </c>
      <c r="G43" s="194">
        <f>'[2]12'!H45</f>
        <v>35</v>
      </c>
      <c r="H43" s="195">
        <f>'[2]12'!I45</f>
        <v>0</v>
      </c>
      <c r="I43" s="195">
        <f>'[2]12'!J45</f>
        <v>0</v>
      </c>
      <c r="J43" s="195">
        <f>'[2]12'!K45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4">
        <f>'[2]12'!B46</f>
        <v>42</v>
      </c>
      <c r="C44" s="195">
        <f>'[2]12'!C46</f>
        <v>30</v>
      </c>
      <c r="D44" s="195">
        <f>'[2]12'!D46</f>
        <v>0</v>
      </c>
      <c r="E44" s="195">
        <f>'[2]12'!E46</f>
        <v>0</v>
      </c>
      <c r="F44" s="15">
        <f t="shared" si="6"/>
        <v>72</v>
      </c>
      <c r="G44" s="194">
        <f>'[2]12'!H46</f>
        <v>35</v>
      </c>
      <c r="H44" s="195">
        <f>'[2]12'!I46</f>
        <v>0</v>
      </c>
      <c r="I44" s="195">
        <f>'[2]12'!J46</f>
        <v>0</v>
      </c>
      <c r="J44" s="195">
        <f>'[2]12'!K46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4">
        <f>'[2]12'!B47</f>
        <v>42</v>
      </c>
      <c r="C45" s="195">
        <f>'[2]12'!C47</f>
        <v>30</v>
      </c>
      <c r="D45" s="195">
        <f>'[2]12'!D47</f>
        <v>0</v>
      </c>
      <c r="E45" s="195">
        <f>'[2]12'!E47</f>
        <v>0</v>
      </c>
      <c r="F45" s="15">
        <f t="shared" si="6"/>
        <v>72</v>
      </c>
      <c r="G45" s="194">
        <f>'[2]12'!H47</f>
        <v>35</v>
      </c>
      <c r="H45" s="195">
        <f>'[2]12'!I47</f>
        <v>0</v>
      </c>
      <c r="I45" s="195">
        <f>'[2]12'!J47</f>
        <v>0</v>
      </c>
      <c r="J45" s="195">
        <f>'[2]12'!K47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4">
        <f>'[2]12'!B48</f>
        <v>42</v>
      </c>
      <c r="C46" s="195">
        <f>'[2]12'!C48</f>
        <v>30</v>
      </c>
      <c r="D46" s="195">
        <f>'[2]12'!D48</f>
        <v>0</v>
      </c>
      <c r="E46" s="195">
        <f>'[2]12'!E48</f>
        <v>0</v>
      </c>
      <c r="F46" s="15">
        <f t="shared" si="6"/>
        <v>72</v>
      </c>
      <c r="G46" s="194">
        <f>'[2]12'!H48</f>
        <v>35</v>
      </c>
      <c r="H46" s="195">
        <f>'[2]12'!I48</f>
        <v>0</v>
      </c>
      <c r="I46" s="195">
        <f>'[2]12'!J48</f>
        <v>0</v>
      </c>
      <c r="J46" s="195">
        <f>'[2]12'!K48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4">
        <f>'[2]12'!B49</f>
        <v>42</v>
      </c>
      <c r="C47" s="195">
        <f>'[2]12'!C49</f>
        <v>30</v>
      </c>
      <c r="D47" s="195">
        <f>'[2]12'!D49</f>
        <v>0</v>
      </c>
      <c r="E47" s="195">
        <f>'[2]12'!E49</f>
        <v>0</v>
      </c>
      <c r="F47" s="15">
        <f t="shared" si="6"/>
        <v>72</v>
      </c>
      <c r="G47" s="194">
        <f>'[2]12'!H49</f>
        <v>35</v>
      </c>
      <c r="H47" s="195">
        <f>'[2]12'!I49</f>
        <v>0</v>
      </c>
      <c r="I47" s="195">
        <f>'[2]12'!J49</f>
        <v>0</v>
      </c>
      <c r="J47" s="195">
        <f>'[2]12'!K49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4">
        <f>'[2]12'!B50</f>
        <v>42</v>
      </c>
      <c r="C48" s="195">
        <f>'[2]12'!C50</f>
        <v>30</v>
      </c>
      <c r="D48" s="195">
        <f>'[2]12'!D50</f>
        <v>0</v>
      </c>
      <c r="E48" s="195">
        <f>'[2]12'!E50</f>
        <v>0</v>
      </c>
      <c r="F48" s="15">
        <f t="shared" si="6"/>
        <v>72</v>
      </c>
      <c r="G48" s="194">
        <f>'[2]12'!H50</f>
        <v>35</v>
      </c>
      <c r="H48" s="195">
        <f>'[2]12'!I50</f>
        <v>0</v>
      </c>
      <c r="I48" s="195">
        <f>'[2]12'!J50</f>
        <v>0</v>
      </c>
      <c r="J48" s="195">
        <f>'[2]12'!K50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4">
        <f>'[2]12'!B51</f>
        <v>42</v>
      </c>
      <c r="C49" s="195">
        <f>'[2]12'!C51</f>
        <v>30</v>
      </c>
      <c r="D49" s="195">
        <f>'[2]12'!D51</f>
        <v>0</v>
      </c>
      <c r="E49" s="195">
        <f>'[2]12'!E51</f>
        <v>0</v>
      </c>
      <c r="F49" s="15">
        <f t="shared" si="6"/>
        <v>72</v>
      </c>
      <c r="G49" s="194">
        <f>'[2]12'!H51</f>
        <v>35</v>
      </c>
      <c r="H49" s="195">
        <f>'[2]12'!I51</f>
        <v>0</v>
      </c>
      <c r="I49" s="195">
        <f>'[2]12'!J51</f>
        <v>0</v>
      </c>
      <c r="J49" s="195">
        <f>'[2]12'!K51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4">
        <f>'[2]12'!B52</f>
        <v>42</v>
      </c>
      <c r="C50" s="195">
        <f>'[2]12'!C52</f>
        <v>30</v>
      </c>
      <c r="D50" s="195">
        <f>'[2]12'!D52</f>
        <v>0</v>
      </c>
      <c r="E50" s="195">
        <f>'[2]12'!E52</f>
        <v>0</v>
      </c>
      <c r="F50" s="15">
        <f t="shared" si="6"/>
        <v>72</v>
      </c>
      <c r="G50" s="194">
        <f>'[2]12'!H52</f>
        <v>35</v>
      </c>
      <c r="H50" s="195">
        <f>'[2]12'!I52</f>
        <v>0</v>
      </c>
      <c r="I50" s="195">
        <f>'[2]12'!J52</f>
        <v>0</v>
      </c>
      <c r="J50" s="195">
        <f>'[2]12'!K52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4">
        <f>'[2]12'!B53</f>
        <v>42</v>
      </c>
      <c r="C51" s="195">
        <f>'[2]12'!C53</f>
        <v>30</v>
      </c>
      <c r="D51" s="195">
        <f>'[2]12'!D53</f>
        <v>0</v>
      </c>
      <c r="E51" s="195">
        <f>'[2]12'!E53</f>
        <v>0</v>
      </c>
      <c r="F51" s="15">
        <f t="shared" si="6"/>
        <v>72</v>
      </c>
      <c r="G51" s="194">
        <f>'[2]12'!H53</f>
        <v>35</v>
      </c>
      <c r="H51" s="195">
        <f>'[2]12'!I53</f>
        <v>0</v>
      </c>
      <c r="I51" s="195">
        <f>'[2]12'!J53</f>
        <v>0</v>
      </c>
      <c r="J51" s="195">
        <f>'[2]12'!K53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4">
        <f>'[2]12'!B54</f>
        <v>42</v>
      </c>
      <c r="C52" s="195">
        <f>'[2]12'!C54</f>
        <v>30</v>
      </c>
      <c r="D52" s="195">
        <f>'[2]12'!D54</f>
        <v>0</v>
      </c>
      <c r="E52" s="195">
        <f>'[2]12'!E54</f>
        <v>0</v>
      </c>
      <c r="F52" s="15">
        <f t="shared" si="6"/>
        <v>72</v>
      </c>
      <c r="G52" s="194">
        <f>'[2]12'!H54</f>
        <v>35</v>
      </c>
      <c r="H52" s="195">
        <f>'[2]12'!I54</f>
        <v>0</v>
      </c>
      <c r="I52" s="195">
        <f>'[2]12'!J54</f>
        <v>0</v>
      </c>
      <c r="J52" s="195">
        <f>'[2]12'!K54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4">
        <f>'[2]12'!B55</f>
        <v>42</v>
      </c>
      <c r="C53" s="195">
        <f>'[2]12'!C55</f>
        <v>30</v>
      </c>
      <c r="D53" s="195">
        <f>'[2]12'!D55</f>
        <v>0</v>
      </c>
      <c r="E53" s="195">
        <f>'[2]12'!E55</f>
        <v>0</v>
      </c>
      <c r="F53" s="15">
        <f t="shared" si="6"/>
        <v>72</v>
      </c>
      <c r="G53" s="194">
        <f>'[2]12'!H55</f>
        <v>35</v>
      </c>
      <c r="H53" s="195">
        <f>'[2]12'!I55</f>
        <v>0</v>
      </c>
      <c r="I53" s="195">
        <f>'[2]12'!J55</f>
        <v>0</v>
      </c>
      <c r="J53" s="195">
        <f>'[2]12'!K55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4">
        <f>'[2]12'!B56</f>
        <v>42</v>
      </c>
      <c r="C54" s="195">
        <f>'[2]12'!C56</f>
        <v>30</v>
      </c>
      <c r="D54" s="195">
        <f>'[2]12'!D56</f>
        <v>0</v>
      </c>
      <c r="E54" s="195">
        <f>'[2]12'!E56</f>
        <v>0</v>
      </c>
      <c r="F54" s="15">
        <f t="shared" si="6"/>
        <v>72</v>
      </c>
      <c r="G54" s="194">
        <f>'[2]12'!H56</f>
        <v>35</v>
      </c>
      <c r="H54" s="195">
        <f>'[2]12'!I56</f>
        <v>0</v>
      </c>
      <c r="I54" s="195">
        <f>'[2]12'!J56</f>
        <v>0</v>
      </c>
      <c r="J54" s="195">
        <f>'[2]12'!K56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4">
        <f>'[2]12'!B57</f>
        <v>42</v>
      </c>
      <c r="C55" s="195">
        <f>'[2]12'!C57</f>
        <v>30</v>
      </c>
      <c r="D55" s="195">
        <f>'[2]12'!D57</f>
        <v>0</v>
      </c>
      <c r="E55" s="195">
        <f>'[2]12'!E57</f>
        <v>0</v>
      </c>
      <c r="F55" s="15">
        <f t="shared" si="6"/>
        <v>72</v>
      </c>
      <c r="G55" s="194">
        <f>'[2]12'!H57</f>
        <v>35</v>
      </c>
      <c r="H55" s="195">
        <f>'[2]12'!I57</f>
        <v>0</v>
      </c>
      <c r="I55" s="195">
        <f>'[2]12'!J57</f>
        <v>0</v>
      </c>
      <c r="J55" s="195">
        <f>'[2]12'!K57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4">
        <f>'[2]12'!B58</f>
        <v>42</v>
      </c>
      <c r="C56" s="195">
        <f>'[2]12'!C58</f>
        <v>30</v>
      </c>
      <c r="D56" s="195">
        <f>'[2]12'!D58</f>
        <v>0</v>
      </c>
      <c r="E56" s="195">
        <f>'[2]12'!E58</f>
        <v>0</v>
      </c>
      <c r="F56" s="15">
        <f t="shared" si="6"/>
        <v>72</v>
      </c>
      <c r="G56" s="194">
        <f>'[2]12'!H58</f>
        <v>35</v>
      </c>
      <c r="H56" s="195">
        <f>'[2]12'!I58</f>
        <v>0</v>
      </c>
      <c r="I56" s="195">
        <f>'[2]12'!J58</f>
        <v>0</v>
      </c>
      <c r="J56" s="195">
        <f>'[2]12'!K58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4">
        <f>'[2]12'!B59</f>
        <v>42</v>
      </c>
      <c r="C57" s="195">
        <f>'[2]12'!C59</f>
        <v>30</v>
      </c>
      <c r="D57" s="195">
        <f>'[2]12'!D59</f>
        <v>0</v>
      </c>
      <c r="E57" s="195">
        <f>'[2]12'!E59</f>
        <v>0</v>
      </c>
      <c r="F57" s="15">
        <f t="shared" si="6"/>
        <v>72</v>
      </c>
      <c r="G57" s="194">
        <f>'[2]12'!H59</f>
        <v>35</v>
      </c>
      <c r="H57" s="195">
        <f>'[2]12'!I59</f>
        <v>0</v>
      </c>
      <c r="I57" s="195">
        <f>'[2]12'!J59</f>
        <v>0</v>
      </c>
      <c r="J57" s="195">
        <f>'[2]12'!K59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4">
        <f>'[2]12'!B60</f>
        <v>42</v>
      </c>
      <c r="C58" s="195">
        <f>'[2]12'!C60</f>
        <v>30</v>
      </c>
      <c r="D58" s="195">
        <f>'[2]12'!D60</f>
        <v>0</v>
      </c>
      <c r="E58" s="195">
        <f>'[2]12'!E60</f>
        <v>0</v>
      </c>
      <c r="F58" s="15">
        <f t="shared" si="6"/>
        <v>72</v>
      </c>
      <c r="G58" s="194">
        <f>'[2]12'!H60</f>
        <v>35</v>
      </c>
      <c r="H58" s="195">
        <f>'[2]12'!I60</f>
        <v>0</v>
      </c>
      <c r="I58" s="195">
        <f>'[2]12'!J60</f>
        <v>0</v>
      </c>
      <c r="J58" s="195">
        <f>'[2]12'!K60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4">
        <f>'[2]12'!B61</f>
        <v>42</v>
      </c>
      <c r="C59" s="195">
        <f>'[2]12'!C61</f>
        <v>30</v>
      </c>
      <c r="D59" s="195">
        <f>'[2]12'!D61</f>
        <v>0</v>
      </c>
      <c r="E59" s="195">
        <f>'[2]12'!E61</f>
        <v>0</v>
      </c>
      <c r="F59" s="15">
        <f t="shared" si="6"/>
        <v>72</v>
      </c>
      <c r="G59" s="194">
        <f>'[2]12'!H61</f>
        <v>36</v>
      </c>
      <c r="H59" s="195">
        <f>'[2]12'!I61</f>
        <v>0</v>
      </c>
      <c r="I59" s="195">
        <f>'[2]12'!J61</f>
        <v>0</v>
      </c>
      <c r="J59" s="195">
        <f>'[2]12'!K61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'[2]12'!B62</f>
        <v>42</v>
      </c>
      <c r="C60" s="195">
        <f>'[2]12'!C62</f>
        <v>30</v>
      </c>
      <c r="D60" s="195">
        <f>'[2]12'!D62</f>
        <v>0</v>
      </c>
      <c r="E60" s="195">
        <f>'[2]12'!E62</f>
        <v>0</v>
      </c>
      <c r="F60" s="15">
        <f t="shared" si="6"/>
        <v>72</v>
      </c>
      <c r="G60" s="194">
        <f>'[2]12'!H62</f>
        <v>36</v>
      </c>
      <c r="H60" s="195">
        <f>'[2]12'!I62</f>
        <v>0</v>
      </c>
      <c r="I60" s="195">
        <f>'[2]12'!J62</f>
        <v>0</v>
      </c>
      <c r="J60" s="195">
        <f>'[2]12'!K62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'[2]12'!B63</f>
        <v>42</v>
      </c>
      <c r="C61" s="195">
        <f>'[2]12'!C63</f>
        <v>30</v>
      </c>
      <c r="D61" s="195">
        <f>'[2]12'!D63</f>
        <v>0</v>
      </c>
      <c r="E61" s="195">
        <f>'[2]12'!E63</f>
        <v>0</v>
      </c>
      <c r="F61" s="15">
        <f t="shared" si="6"/>
        <v>72</v>
      </c>
      <c r="G61" s="194">
        <f>'[2]12'!H63</f>
        <v>36</v>
      </c>
      <c r="H61" s="195">
        <f>'[2]12'!I63</f>
        <v>0</v>
      </c>
      <c r="I61" s="195">
        <f>'[2]12'!J63</f>
        <v>0</v>
      </c>
      <c r="J61" s="195">
        <f>'[2]12'!K63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'[2]12'!B64</f>
        <v>42</v>
      </c>
      <c r="C62" s="195">
        <f>'[2]12'!C64</f>
        <v>30</v>
      </c>
      <c r="D62" s="195">
        <f>'[2]12'!D64</f>
        <v>0</v>
      </c>
      <c r="E62" s="195">
        <f>'[2]12'!E64</f>
        <v>0</v>
      </c>
      <c r="F62" s="15">
        <f t="shared" si="6"/>
        <v>72</v>
      </c>
      <c r="G62" s="194">
        <f>'[2]12'!H64</f>
        <v>36</v>
      </c>
      <c r="H62" s="195">
        <f>'[2]12'!I64</f>
        <v>0</v>
      </c>
      <c r="I62" s="195">
        <f>'[2]12'!J64</f>
        <v>0</v>
      </c>
      <c r="J62" s="195">
        <f>'[2]12'!K64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'[2]12'!B65</f>
        <v>42</v>
      </c>
      <c r="C63" s="195">
        <f>'[2]12'!C65</f>
        <v>30</v>
      </c>
      <c r="D63" s="195">
        <f>'[2]12'!D65</f>
        <v>0</v>
      </c>
      <c r="E63" s="195">
        <f>'[2]12'!E65</f>
        <v>0</v>
      </c>
      <c r="F63" s="15">
        <f t="shared" si="6"/>
        <v>72</v>
      </c>
      <c r="G63" s="194">
        <f>'[2]12'!H65</f>
        <v>36</v>
      </c>
      <c r="H63" s="195">
        <f>'[2]12'!I65</f>
        <v>0</v>
      </c>
      <c r="I63" s="195">
        <f>'[2]12'!J65</f>
        <v>0</v>
      </c>
      <c r="J63" s="195">
        <f>'[2]12'!K65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'[2]12'!B66</f>
        <v>42</v>
      </c>
      <c r="C64" s="195">
        <f>'[2]12'!C66</f>
        <v>30</v>
      </c>
      <c r="D64" s="195">
        <f>'[2]12'!D66</f>
        <v>0</v>
      </c>
      <c r="E64" s="195">
        <f>'[2]12'!E66</f>
        <v>0</v>
      </c>
      <c r="F64" s="15">
        <f t="shared" si="6"/>
        <v>72</v>
      </c>
      <c r="G64" s="194">
        <f>'[2]12'!H66</f>
        <v>36</v>
      </c>
      <c r="H64" s="195">
        <f>'[2]12'!I66</f>
        <v>0</v>
      </c>
      <c r="I64" s="195">
        <f>'[2]12'!J66</f>
        <v>0</v>
      </c>
      <c r="J64" s="195">
        <f>'[2]12'!K66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'[2]12'!B67</f>
        <v>42</v>
      </c>
      <c r="C65" s="195">
        <f>'[2]12'!C67</f>
        <v>30</v>
      </c>
      <c r="D65" s="195">
        <f>'[2]12'!D67</f>
        <v>0</v>
      </c>
      <c r="E65" s="195">
        <f>'[2]12'!E67</f>
        <v>0</v>
      </c>
      <c r="F65" s="15">
        <f t="shared" si="6"/>
        <v>72</v>
      </c>
      <c r="G65" s="194">
        <f>'[2]12'!H67</f>
        <v>36</v>
      </c>
      <c r="H65" s="195">
        <f>'[2]12'!I67</f>
        <v>0</v>
      </c>
      <c r="I65" s="195">
        <f>'[2]12'!J67</f>
        <v>0</v>
      </c>
      <c r="J65" s="195">
        <f>'[2]12'!K67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'[2]12'!B68</f>
        <v>42</v>
      </c>
      <c r="C66" s="195">
        <f>'[2]12'!C68</f>
        <v>30</v>
      </c>
      <c r="D66" s="195">
        <f>'[2]12'!D68</f>
        <v>0</v>
      </c>
      <c r="E66" s="195">
        <f>'[2]12'!E68</f>
        <v>0</v>
      </c>
      <c r="F66" s="15">
        <f t="shared" si="6"/>
        <v>72</v>
      </c>
      <c r="G66" s="194">
        <f>'[2]12'!H68</f>
        <v>36</v>
      </c>
      <c r="H66" s="195">
        <f>'[2]12'!I68</f>
        <v>0</v>
      </c>
      <c r="I66" s="195">
        <f>'[2]12'!J68</f>
        <v>0</v>
      </c>
      <c r="J66" s="195">
        <f>'[2]12'!K68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'[2]12'!B69</f>
        <v>42</v>
      </c>
      <c r="C67" s="195">
        <f>'[2]12'!C69</f>
        <v>30</v>
      </c>
      <c r="D67" s="195">
        <f>'[2]12'!D69</f>
        <v>0</v>
      </c>
      <c r="E67" s="195">
        <f>'[2]12'!E69</f>
        <v>0</v>
      </c>
      <c r="F67" s="15">
        <f t="shared" si="6"/>
        <v>72</v>
      </c>
      <c r="G67" s="194">
        <f>'[2]12'!H69</f>
        <v>36</v>
      </c>
      <c r="H67" s="195">
        <f>'[2]12'!I69</f>
        <v>0</v>
      </c>
      <c r="I67" s="195">
        <f>'[2]12'!J69</f>
        <v>0</v>
      </c>
      <c r="J67" s="195">
        <f>'[2]12'!K69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'[2]12'!B70</f>
        <v>42</v>
      </c>
      <c r="C68" s="195">
        <f>'[2]12'!C70</f>
        <v>30</v>
      </c>
      <c r="D68" s="195">
        <f>'[2]12'!D70</f>
        <v>0</v>
      </c>
      <c r="E68" s="195">
        <f>'[2]12'!E70</f>
        <v>0</v>
      </c>
      <c r="F68" s="15">
        <f t="shared" si="6"/>
        <v>72</v>
      </c>
      <c r="G68" s="194">
        <f>'[2]12'!H70</f>
        <v>36</v>
      </c>
      <c r="H68" s="195">
        <f>'[2]12'!I70</f>
        <v>0</v>
      </c>
      <c r="I68" s="195">
        <f>'[2]12'!J70</f>
        <v>0</v>
      </c>
      <c r="J68" s="195">
        <f>'[2]12'!K70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'[2]12'!B71</f>
        <v>42</v>
      </c>
      <c r="C69" s="195">
        <f>'[2]12'!C71</f>
        <v>30</v>
      </c>
      <c r="D69" s="195">
        <f>'[2]12'!D71</f>
        <v>0</v>
      </c>
      <c r="E69" s="195">
        <f>'[2]12'!E71</f>
        <v>0</v>
      </c>
      <c r="F69" s="15">
        <f t="shared" ref="F69:F98" si="16">SUM(B69:E69)</f>
        <v>72</v>
      </c>
      <c r="G69" s="194">
        <f>'[2]12'!H71</f>
        <v>36</v>
      </c>
      <c r="H69" s="195">
        <f>'[2]12'!I71</f>
        <v>0</v>
      </c>
      <c r="I69" s="195">
        <f>'[2]12'!J71</f>
        <v>0</v>
      </c>
      <c r="J69" s="195">
        <f>'[2]12'!K71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'[2]12'!B72</f>
        <v>42</v>
      </c>
      <c r="C70" s="195">
        <f>'[2]12'!C72</f>
        <v>30</v>
      </c>
      <c r="D70" s="195">
        <f>'[2]12'!D72</f>
        <v>0</v>
      </c>
      <c r="E70" s="195">
        <f>'[2]12'!E72</f>
        <v>0</v>
      </c>
      <c r="F70" s="15">
        <f t="shared" si="16"/>
        <v>72</v>
      </c>
      <c r="G70" s="194">
        <f>'[2]12'!H72</f>
        <v>36</v>
      </c>
      <c r="H70" s="195">
        <f>'[2]12'!I72</f>
        <v>0</v>
      </c>
      <c r="I70" s="195">
        <f>'[2]12'!J72</f>
        <v>0</v>
      </c>
      <c r="J70" s="195">
        <f>'[2]12'!K72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4">
        <f>'[2]12'!B73</f>
        <v>42</v>
      </c>
      <c r="C71" s="195">
        <f>'[2]12'!C73</f>
        <v>30</v>
      </c>
      <c r="D71" s="195">
        <f>'[2]12'!D73</f>
        <v>0</v>
      </c>
      <c r="E71" s="195">
        <f>'[2]12'!E73</f>
        <v>0</v>
      </c>
      <c r="F71" s="15">
        <f t="shared" si="16"/>
        <v>72</v>
      </c>
      <c r="G71" s="194">
        <f>'[2]12'!H73</f>
        <v>36</v>
      </c>
      <c r="H71" s="195">
        <f>'[2]12'!I73</f>
        <v>0</v>
      </c>
      <c r="I71" s="195">
        <f>'[2]12'!J73</f>
        <v>0</v>
      </c>
      <c r="J71" s="195">
        <f>'[2]12'!K73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4">
        <f>'[2]12'!B74</f>
        <v>42</v>
      </c>
      <c r="C72" s="195">
        <f>'[2]12'!C74</f>
        <v>30</v>
      </c>
      <c r="D72" s="195">
        <f>'[2]12'!D74</f>
        <v>0</v>
      </c>
      <c r="E72" s="195">
        <f>'[2]12'!E74</f>
        <v>0</v>
      </c>
      <c r="F72" s="15">
        <f t="shared" si="16"/>
        <v>72</v>
      </c>
      <c r="G72" s="194">
        <f>'[2]12'!H74</f>
        <v>37</v>
      </c>
      <c r="H72" s="195">
        <f>'[2]12'!I74</f>
        <v>0</v>
      </c>
      <c r="I72" s="195">
        <f>'[2]12'!J74</f>
        <v>0</v>
      </c>
      <c r="J72" s="195">
        <f>'[2]12'!K74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'[2]12'!B75</f>
        <v>42</v>
      </c>
      <c r="C73" s="195">
        <f>'[2]12'!C75</f>
        <v>30</v>
      </c>
      <c r="D73" s="195">
        <f>'[2]12'!D75</f>
        <v>0</v>
      </c>
      <c r="E73" s="195">
        <f>'[2]12'!E75</f>
        <v>0</v>
      </c>
      <c r="F73" s="15">
        <f t="shared" si="16"/>
        <v>72</v>
      </c>
      <c r="G73" s="194">
        <f>'[2]12'!H75</f>
        <v>37</v>
      </c>
      <c r="H73" s="195">
        <f>'[2]12'!I75</f>
        <v>0</v>
      </c>
      <c r="I73" s="195">
        <f>'[2]12'!J75</f>
        <v>0</v>
      </c>
      <c r="J73" s="195">
        <f>'[2]12'!K75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'[2]12'!B76</f>
        <v>42</v>
      </c>
      <c r="C74" s="195">
        <f>'[2]12'!C76</f>
        <v>30</v>
      </c>
      <c r="D74" s="195">
        <f>'[2]12'!D76</f>
        <v>0</v>
      </c>
      <c r="E74" s="195">
        <f>'[2]12'!E76</f>
        <v>0</v>
      </c>
      <c r="F74" s="15">
        <f t="shared" si="16"/>
        <v>72</v>
      </c>
      <c r="G74" s="194">
        <f>'[2]12'!H76</f>
        <v>37</v>
      </c>
      <c r="H74" s="195">
        <f>'[2]12'!I76</f>
        <v>0</v>
      </c>
      <c r="I74" s="195">
        <f>'[2]12'!J76</f>
        <v>0</v>
      </c>
      <c r="J74" s="195">
        <f>'[2]12'!K76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'[2]12'!B77</f>
        <v>42</v>
      </c>
      <c r="C75" s="195">
        <f>'[2]12'!C77</f>
        <v>30</v>
      </c>
      <c r="D75" s="195">
        <f>'[2]12'!D77</f>
        <v>0</v>
      </c>
      <c r="E75" s="195">
        <f>'[2]12'!E77</f>
        <v>0</v>
      </c>
      <c r="F75" s="15">
        <f t="shared" si="16"/>
        <v>72</v>
      </c>
      <c r="G75" s="194">
        <f>'[2]12'!H77</f>
        <v>37</v>
      </c>
      <c r="H75" s="195">
        <f>'[2]12'!I77</f>
        <v>0</v>
      </c>
      <c r="I75" s="195">
        <f>'[2]12'!J77</f>
        <v>0</v>
      </c>
      <c r="J75" s="195">
        <f>'[2]12'!K77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'[2]12'!B78</f>
        <v>42</v>
      </c>
      <c r="C76" s="195">
        <f>'[2]12'!C78</f>
        <v>30</v>
      </c>
      <c r="D76" s="195">
        <f>'[2]12'!D78</f>
        <v>0</v>
      </c>
      <c r="E76" s="195">
        <f>'[2]12'!E78</f>
        <v>0</v>
      </c>
      <c r="F76" s="15">
        <f t="shared" si="16"/>
        <v>72</v>
      </c>
      <c r="G76" s="194">
        <f>'[2]12'!H78</f>
        <v>37</v>
      </c>
      <c r="H76" s="195">
        <f>'[2]12'!I78</f>
        <v>0</v>
      </c>
      <c r="I76" s="195">
        <f>'[2]12'!J78</f>
        <v>0</v>
      </c>
      <c r="J76" s="195">
        <f>'[2]12'!K78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'[2]12'!B79</f>
        <v>42</v>
      </c>
      <c r="C77" s="195">
        <f>'[2]12'!C79</f>
        <v>30</v>
      </c>
      <c r="D77" s="195">
        <f>'[2]12'!D79</f>
        <v>0</v>
      </c>
      <c r="E77" s="195">
        <f>'[2]12'!E79</f>
        <v>0</v>
      </c>
      <c r="F77" s="15">
        <f t="shared" si="16"/>
        <v>72</v>
      </c>
      <c r="G77" s="194">
        <f>'[2]12'!H79</f>
        <v>37</v>
      </c>
      <c r="H77" s="195">
        <f>'[2]12'!I79</f>
        <v>0</v>
      </c>
      <c r="I77" s="195">
        <f>'[2]12'!J79</f>
        <v>0</v>
      </c>
      <c r="J77" s="195">
        <f>'[2]12'!K79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'[2]12'!B80</f>
        <v>42</v>
      </c>
      <c r="C78" s="195">
        <f>'[2]12'!C80</f>
        <v>30</v>
      </c>
      <c r="D78" s="195">
        <f>'[2]12'!D80</f>
        <v>0</v>
      </c>
      <c r="E78" s="195">
        <f>'[2]12'!E80</f>
        <v>0</v>
      </c>
      <c r="F78" s="15">
        <f t="shared" si="16"/>
        <v>72</v>
      </c>
      <c r="G78" s="194">
        <f>'[2]12'!H80</f>
        <v>37</v>
      </c>
      <c r="H78" s="195">
        <f>'[2]12'!I80</f>
        <v>0</v>
      </c>
      <c r="I78" s="195">
        <f>'[2]12'!J80</f>
        <v>0</v>
      </c>
      <c r="J78" s="195">
        <f>'[2]12'!K80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'[2]12'!B81</f>
        <v>42</v>
      </c>
      <c r="C79" s="195">
        <f>'[2]12'!C81</f>
        <v>30</v>
      </c>
      <c r="D79" s="195">
        <f>'[2]12'!D81</f>
        <v>0</v>
      </c>
      <c r="E79" s="195">
        <f>'[2]12'!E81</f>
        <v>0</v>
      </c>
      <c r="F79" s="15">
        <f t="shared" si="16"/>
        <v>72</v>
      </c>
      <c r="G79" s="194">
        <f>'[2]12'!H81</f>
        <v>37</v>
      </c>
      <c r="H79" s="195">
        <f>'[2]12'!I81</f>
        <v>0</v>
      </c>
      <c r="I79" s="195">
        <f>'[2]12'!J81</f>
        <v>0</v>
      </c>
      <c r="J79" s="195">
        <f>'[2]12'!K81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'[2]12'!B82</f>
        <v>42</v>
      </c>
      <c r="C80" s="195">
        <f>'[2]12'!C82</f>
        <v>30</v>
      </c>
      <c r="D80" s="195">
        <f>'[2]12'!D82</f>
        <v>0</v>
      </c>
      <c r="E80" s="195">
        <f>'[2]12'!E82</f>
        <v>0</v>
      </c>
      <c r="F80" s="15">
        <f t="shared" si="16"/>
        <v>72</v>
      </c>
      <c r="G80" s="194">
        <f>'[2]12'!H82</f>
        <v>37</v>
      </c>
      <c r="H80" s="195">
        <f>'[2]12'!I82</f>
        <v>0</v>
      </c>
      <c r="I80" s="195">
        <f>'[2]12'!J82</f>
        <v>0</v>
      </c>
      <c r="J80" s="195">
        <f>'[2]12'!K82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'[2]12'!B83</f>
        <v>42</v>
      </c>
      <c r="C81" s="195">
        <f>'[2]12'!C83</f>
        <v>30</v>
      </c>
      <c r="D81" s="195">
        <f>'[2]12'!D83</f>
        <v>0</v>
      </c>
      <c r="E81" s="195">
        <f>'[2]12'!E83</f>
        <v>0</v>
      </c>
      <c r="F81" s="15">
        <f t="shared" si="16"/>
        <v>72</v>
      </c>
      <c r="G81" s="194">
        <f>'[2]12'!H83</f>
        <v>37</v>
      </c>
      <c r="H81" s="195">
        <f>'[2]12'!I83</f>
        <v>0</v>
      </c>
      <c r="I81" s="195">
        <f>'[2]12'!J83</f>
        <v>0</v>
      </c>
      <c r="J81" s="195">
        <f>'[2]12'!K83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'[2]12'!B84</f>
        <v>42</v>
      </c>
      <c r="C82" s="195">
        <f>'[2]12'!C84</f>
        <v>30</v>
      </c>
      <c r="D82" s="195">
        <f>'[2]12'!D84</f>
        <v>0</v>
      </c>
      <c r="E82" s="195">
        <f>'[2]12'!E84</f>
        <v>0</v>
      </c>
      <c r="F82" s="15">
        <f t="shared" si="16"/>
        <v>72</v>
      </c>
      <c r="G82" s="194">
        <f>'[2]12'!H84</f>
        <v>37</v>
      </c>
      <c r="H82" s="195">
        <f>'[2]12'!I84</f>
        <v>0</v>
      </c>
      <c r="I82" s="195">
        <f>'[2]12'!J84</f>
        <v>0</v>
      </c>
      <c r="J82" s="195">
        <f>'[2]12'!K84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'[2]12'!B85</f>
        <v>42</v>
      </c>
      <c r="C83" s="195">
        <f>'[2]12'!C85</f>
        <v>30</v>
      </c>
      <c r="D83" s="195">
        <f>'[2]12'!D85</f>
        <v>0</v>
      </c>
      <c r="E83" s="195">
        <f>'[2]12'!E85</f>
        <v>0</v>
      </c>
      <c r="F83" s="15">
        <f t="shared" si="16"/>
        <v>72</v>
      </c>
      <c r="G83" s="194">
        <f>'[2]12'!H85</f>
        <v>36</v>
      </c>
      <c r="H83" s="195">
        <f>'[2]12'!I85</f>
        <v>0</v>
      </c>
      <c r="I83" s="195">
        <f>'[2]12'!J85</f>
        <v>0</v>
      </c>
      <c r="J83" s="195">
        <f>'[2]12'!K85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4">
        <f>'[2]12'!B86</f>
        <v>42</v>
      </c>
      <c r="C84" s="195">
        <f>'[2]12'!C86</f>
        <v>30</v>
      </c>
      <c r="D84" s="195">
        <f>'[2]12'!D86</f>
        <v>0</v>
      </c>
      <c r="E84" s="195">
        <f>'[2]12'!E86</f>
        <v>0</v>
      </c>
      <c r="F84" s="15">
        <f t="shared" si="16"/>
        <v>72</v>
      </c>
      <c r="G84" s="194">
        <f>'[2]12'!H86</f>
        <v>36</v>
      </c>
      <c r="H84" s="195">
        <f>'[2]12'!I86</f>
        <v>0</v>
      </c>
      <c r="I84" s="195">
        <f>'[2]12'!J86</f>
        <v>0</v>
      </c>
      <c r="J84" s="195">
        <f>'[2]12'!K86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4">
        <f>'[2]12'!B87</f>
        <v>42</v>
      </c>
      <c r="C85" s="195">
        <f>'[2]12'!C87</f>
        <v>30</v>
      </c>
      <c r="D85" s="195">
        <f>'[2]12'!D87</f>
        <v>0</v>
      </c>
      <c r="E85" s="195">
        <f>'[2]12'!E87</f>
        <v>0</v>
      </c>
      <c r="F85" s="15">
        <f t="shared" si="16"/>
        <v>72</v>
      </c>
      <c r="G85" s="194">
        <f>'[2]12'!H87</f>
        <v>36</v>
      </c>
      <c r="H85" s="195">
        <f>'[2]12'!I87</f>
        <v>0</v>
      </c>
      <c r="I85" s="195">
        <f>'[2]12'!J87</f>
        <v>0</v>
      </c>
      <c r="J85" s="195">
        <f>'[2]12'!K87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4">
        <f>'[2]12'!B88</f>
        <v>42</v>
      </c>
      <c r="C86" s="195">
        <f>'[2]12'!C88</f>
        <v>30</v>
      </c>
      <c r="D86" s="195">
        <f>'[2]12'!D88</f>
        <v>0</v>
      </c>
      <c r="E86" s="195">
        <f>'[2]12'!E88</f>
        <v>0</v>
      </c>
      <c r="F86" s="15">
        <f t="shared" si="16"/>
        <v>72</v>
      </c>
      <c r="G86" s="194">
        <f>'[2]12'!H88</f>
        <v>36</v>
      </c>
      <c r="H86" s="195">
        <f>'[2]12'!I88</f>
        <v>0</v>
      </c>
      <c r="I86" s="195">
        <f>'[2]12'!J88</f>
        <v>0</v>
      </c>
      <c r="J86" s="195">
        <f>'[2]12'!K88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4">
        <f>'[2]12'!B89</f>
        <v>42</v>
      </c>
      <c r="C87" s="195">
        <f>'[2]12'!C89</f>
        <v>30</v>
      </c>
      <c r="D87" s="195">
        <f>'[2]12'!D89</f>
        <v>0</v>
      </c>
      <c r="E87" s="195">
        <f>'[2]12'!E89</f>
        <v>0</v>
      </c>
      <c r="F87" s="15">
        <f t="shared" si="16"/>
        <v>72</v>
      </c>
      <c r="G87" s="194">
        <f>'[2]12'!H89</f>
        <v>36</v>
      </c>
      <c r="H87" s="195">
        <f>'[2]12'!I89</f>
        <v>0</v>
      </c>
      <c r="I87" s="195">
        <f>'[2]12'!J89</f>
        <v>0</v>
      </c>
      <c r="J87" s="195">
        <f>'[2]12'!K89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4">
        <f>'[2]12'!B90</f>
        <v>42</v>
      </c>
      <c r="C88" s="195">
        <f>'[2]12'!C90</f>
        <v>30</v>
      </c>
      <c r="D88" s="195">
        <f>'[2]12'!D90</f>
        <v>0</v>
      </c>
      <c r="E88" s="195">
        <f>'[2]12'!E90</f>
        <v>0</v>
      </c>
      <c r="F88" s="15">
        <f t="shared" si="16"/>
        <v>72</v>
      </c>
      <c r="G88" s="194">
        <f>'[2]12'!H90</f>
        <v>36</v>
      </c>
      <c r="H88" s="195">
        <f>'[2]12'!I90</f>
        <v>0</v>
      </c>
      <c r="I88" s="195">
        <f>'[2]12'!J90</f>
        <v>0</v>
      </c>
      <c r="J88" s="195">
        <f>'[2]12'!K90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4">
        <f>'[2]12'!B91</f>
        <v>42</v>
      </c>
      <c r="C89" s="195">
        <f>'[2]12'!C91</f>
        <v>30</v>
      </c>
      <c r="D89" s="195">
        <f>'[2]12'!D91</f>
        <v>0</v>
      </c>
      <c r="E89" s="195">
        <f>'[2]12'!E91</f>
        <v>0</v>
      </c>
      <c r="F89" s="15">
        <f t="shared" si="16"/>
        <v>72</v>
      </c>
      <c r="G89" s="194">
        <f>'[2]12'!H91</f>
        <v>36</v>
      </c>
      <c r="H89" s="195">
        <f>'[2]12'!I91</f>
        <v>0</v>
      </c>
      <c r="I89" s="195">
        <f>'[2]12'!J91</f>
        <v>0</v>
      </c>
      <c r="J89" s="195">
        <f>'[2]12'!K91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4">
        <f>'[2]12'!B92</f>
        <v>42</v>
      </c>
      <c r="C90" s="195">
        <f>'[2]12'!C92</f>
        <v>30</v>
      </c>
      <c r="D90" s="195">
        <f>'[2]12'!D92</f>
        <v>0</v>
      </c>
      <c r="E90" s="195">
        <f>'[2]12'!E92</f>
        <v>0</v>
      </c>
      <c r="F90" s="15">
        <f t="shared" si="16"/>
        <v>72</v>
      </c>
      <c r="G90" s="194">
        <f>'[2]12'!H92</f>
        <v>36</v>
      </c>
      <c r="H90" s="195">
        <f>'[2]12'!I92</f>
        <v>0</v>
      </c>
      <c r="I90" s="195">
        <f>'[2]12'!J92</f>
        <v>0</v>
      </c>
      <c r="J90" s="195">
        <f>'[2]12'!K92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4">
        <f>'[2]12'!B93</f>
        <v>42</v>
      </c>
      <c r="C91" s="195">
        <f>'[2]12'!C93</f>
        <v>30</v>
      </c>
      <c r="D91" s="195">
        <f>'[2]12'!D93</f>
        <v>0</v>
      </c>
      <c r="E91" s="195">
        <f>'[2]12'!E93</f>
        <v>0</v>
      </c>
      <c r="F91" s="15">
        <f t="shared" si="16"/>
        <v>72</v>
      </c>
      <c r="G91" s="194">
        <f>'[2]12'!H93</f>
        <v>35</v>
      </c>
      <c r="H91" s="195">
        <f>'[2]12'!I93</f>
        <v>0</v>
      </c>
      <c r="I91" s="195">
        <f>'[2]12'!J93</f>
        <v>0</v>
      </c>
      <c r="J91" s="195">
        <f>'[2]12'!K93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4">
        <f>'[2]12'!B94</f>
        <v>42</v>
      </c>
      <c r="C92" s="195">
        <f>'[2]12'!C94</f>
        <v>30</v>
      </c>
      <c r="D92" s="195">
        <f>'[2]12'!D94</f>
        <v>0</v>
      </c>
      <c r="E92" s="195">
        <f>'[2]12'!E94</f>
        <v>0</v>
      </c>
      <c r="F92" s="15">
        <f t="shared" si="16"/>
        <v>72</v>
      </c>
      <c r="G92" s="194">
        <f>'[2]12'!H94</f>
        <v>35</v>
      </c>
      <c r="H92" s="195">
        <f>'[2]12'!I94</f>
        <v>0</v>
      </c>
      <c r="I92" s="195">
        <f>'[2]12'!J94</f>
        <v>0</v>
      </c>
      <c r="J92" s="195">
        <f>'[2]12'!K94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4">
        <f>'[2]12'!B95</f>
        <v>42</v>
      </c>
      <c r="C93" s="195">
        <f>'[2]12'!C95</f>
        <v>30</v>
      </c>
      <c r="D93" s="195">
        <f>'[2]12'!D95</f>
        <v>0</v>
      </c>
      <c r="E93" s="195">
        <f>'[2]12'!E95</f>
        <v>0</v>
      </c>
      <c r="F93" s="15">
        <f t="shared" si="16"/>
        <v>72</v>
      </c>
      <c r="G93" s="194">
        <f>'[2]12'!H95</f>
        <v>35</v>
      </c>
      <c r="H93" s="195">
        <f>'[2]12'!I95</f>
        <v>0</v>
      </c>
      <c r="I93" s="195">
        <f>'[2]12'!J95</f>
        <v>0</v>
      </c>
      <c r="J93" s="195">
        <f>'[2]12'!K95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4">
        <f>'[2]12'!B96</f>
        <v>42</v>
      </c>
      <c r="C94" s="195">
        <f>'[2]12'!C96</f>
        <v>30</v>
      </c>
      <c r="D94" s="195">
        <f>'[2]12'!D96</f>
        <v>0</v>
      </c>
      <c r="E94" s="195">
        <f>'[2]12'!E96</f>
        <v>0</v>
      </c>
      <c r="F94" s="15">
        <f t="shared" si="16"/>
        <v>72</v>
      </c>
      <c r="G94" s="194">
        <f>'[2]12'!H96</f>
        <v>35</v>
      </c>
      <c r="H94" s="195">
        <f>'[2]12'!I96</f>
        <v>0</v>
      </c>
      <c r="I94" s="195">
        <f>'[2]12'!J96</f>
        <v>0</v>
      </c>
      <c r="J94" s="195">
        <f>'[2]12'!K96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4">
        <f>'[2]12'!B97</f>
        <v>42</v>
      </c>
      <c r="C95" s="195">
        <f>'[2]12'!C97</f>
        <v>30</v>
      </c>
      <c r="D95" s="195">
        <f>'[2]12'!D97</f>
        <v>0</v>
      </c>
      <c r="E95" s="195">
        <f>'[2]12'!E97</f>
        <v>0</v>
      </c>
      <c r="F95" s="15">
        <f t="shared" si="16"/>
        <v>72</v>
      </c>
      <c r="G95" s="194">
        <f>'[2]12'!H97</f>
        <v>35</v>
      </c>
      <c r="H95" s="195">
        <f>'[2]12'!I97</f>
        <v>0</v>
      </c>
      <c r="I95" s="195">
        <f>'[2]12'!J97</f>
        <v>0</v>
      </c>
      <c r="J95" s="195">
        <f>'[2]12'!K97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4">
        <f>'[2]12'!B98</f>
        <v>42</v>
      </c>
      <c r="C96" s="195">
        <f>'[2]12'!C98</f>
        <v>30</v>
      </c>
      <c r="D96" s="195">
        <f>'[2]12'!D98</f>
        <v>0</v>
      </c>
      <c r="E96" s="195">
        <f>'[2]12'!E98</f>
        <v>0</v>
      </c>
      <c r="F96" s="15">
        <f t="shared" si="16"/>
        <v>72</v>
      </c>
      <c r="G96" s="194">
        <f>'[2]12'!H98</f>
        <v>35</v>
      </c>
      <c r="H96" s="195">
        <f>'[2]12'!I98</f>
        <v>0</v>
      </c>
      <c r="I96" s="195">
        <f>'[2]12'!J98</f>
        <v>0</v>
      </c>
      <c r="J96" s="195">
        <f>'[2]12'!K98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4">
        <f>'[2]12'!B99</f>
        <v>42</v>
      </c>
      <c r="C97" s="195">
        <f>'[2]12'!C99</f>
        <v>30</v>
      </c>
      <c r="D97" s="195">
        <f>'[2]12'!D99</f>
        <v>0</v>
      </c>
      <c r="E97" s="195">
        <f>'[2]12'!E99</f>
        <v>0</v>
      </c>
      <c r="F97" s="15">
        <f t="shared" si="16"/>
        <v>72</v>
      </c>
      <c r="G97" s="194">
        <f>'[2]12'!H99</f>
        <v>35</v>
      </c>
      <c r="H97" s="195">
        <f>'[2]12'!I99</f>
        <v>0</v>
      </c>
      <c r="I97" s="195">
        <f>'[2]12'!J99</f>
        <v>0</v>
      </c>
      <c r="J97" s="195">
        <f>'[2]12'!K99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4">
        <f>'[2]12'!B100</f>
        <v>42</v>
      </c>
      <c r="C98" s="195">
        <f>'[2]12'!C100</f>
        <v>30</v>
      </c>
      <c r="D98" s="195">
        <f>'[2]12'!D100</f>
        <v>0</v>
      </c>
      <c r="E98" s="195">
        <f>'[2]12'!E100</f>
        <v>0</v>
      </c>
      <c r="F98" s="15">
        <f t="shared" si="16"/>
        <v>72</v>
      </c>
      <c r="G98" s="194">
        <f>'[2]12'!H100</f>
        <v>35</v>
      </c>
      <c r="H98" s="195">
        <f>'[2]12'!I100</f>
        <v>0</v>
      </c>
      <c r="I98" s="195">
        <f>'[2]12'!J100</f>
        <v>0</v>
      </c>
      <c r="J98" s="195">
        <f>'[2]12'!K100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0.85624999999999996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0.85624999999999996</v>
      </c>
      <c r="L99" s="128">
        <f t="shared" si="17"/>
        <v>2.4E-2</v>
      </c>
      <c r="M99" s="128">
        <f t="shared" si="17"/>
        <v>0.84394999999999976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0.84394999999999976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45303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1010</v>
      </c>
      <c r="G3" s="16">
        <f>'[3]12'!G5</f>
        <v>0</v>
      </c>
      <c r="H3" s="17">
        <f>SUM(B3:G3)</f>
        <v>1330</v>
      </c>
      <c r="I3" s="15">
        <f>'[3]12'!J5</f>
        <v>320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150</v>
      </c>
      <c r="N3" s="16">
        <f>'[3]12'!O5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</v>
      </c>
      <c r="AE3" s="8">
        <f>BD3</f>
        <v>26.9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</v>
      </c>
      <c r="AL3" s="8">
        <f t="shared" ref="AL3:AQ18" si="3">Q3-X3-AE3</f>
        <v>266.20000000000005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416.20000000000005</v>
      </c>
      <c r="AT3" s="8">
        <v>25.81</v>
      </c>
      <c r="AU3" s="8">
        <v>25.81</v>
      </c>
      <c r="AW3" s="198">
        <v>26.9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</v>
      </c>
      <c r="BD3" s="198">
        <v>26.9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</v>
      </c>
      <c r="BL3" s="8">
        <f>AT3</f>
        <v>25.81</v>
      </c>
      <c r="BM3" s="8">
        <f>AU3</f>
        <v>25.81</v>
      </c>
      <c r="BN3" s="8">
        <f>BC3</f>
        <v>26.9</v>
      </c>
      <c r="BO3" s="8">
        <f>BJ3</f>
        <v>26.9</v>
      </c>
      <c r="BP3" s="139">
        <f>BL3-BN3</f>
        <v>-1.0899999999999999</v>
      </c>
      <c r="BQ3" s="139">
        <f>BM3-BO3</f>
        <v>-1.0899999999999999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1010</v>
      </c>
      <c r="G4" s="16">
        <f>'[3]12'!G6</f>
        <v>0</v>
      </c>
      <c r="H4" s="17">
        <f>SUM(B4:G4)</f>
        <v>1330</v>
      </c>
      <c r="I4" s="15">
        <f>'[3]12'!J6</f>
        <v>320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150</v>
      </c>
      <c r="N4" s="16">
        <f>'[3]12'!O6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</v>
      </c>
      <c r="AE4" s="8">
        <f t="shared" ref="AE4:AE67" si="11">BD4</f>
        <v>26.9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</v>
      </c>
      <c r="AL4" s="8">
        <f t="shared" si="3"/>
        <v>266.20000000000005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416.20000000000005</v>
      </c>
      <c r="AT4" s="8">
        <v>25.81</v>
      </c>
      <c r="AU4" s="8">
        <v>25.81</v>
      </c>
      <c r="AW4" s="198">
        <v>26.9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</v>
      </c>
      <c r="BD4" s="198">
        <v>26.9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</v>
      </c>
      <c r="BL4" s="8">
        <f t="shared" ref="BL4:BL67" si="21">AT4</f>
        <v>25.81</v>
      </c>
      <c r="BM4" s="8">
        <f t="shared" ref="BM4:BM67" si="22">AU4</f>
        <v>25.81</v>
      </c>
      <c r="BN4" s="8">
        <f t="shared" ref="BN4:BN67" si="23">BC4</f>
        <v>26.9</v>
      </c>
      <c r="BO4" s="8">
        <f t="shared" ref="BO4:BO67" si="24">BJ4</f>
        <v>26.9</v>
      </c>
      <c r="BP4" s="139">
        <f t="shared" ref="BP4:BP67" si="25">BL4-BN4</f>
        <v>-1.0899999999999999</v>
      </c>
      <c r="BQ4" s="139">
        <f t="shared" ref="BQ4:BQ67" si="26">BM4-BO4</f>
        <v>-1.0899999999999999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1010</v>
      </c>
      <c r="G5" s="16">
        <f>'[3]12'!G7</f>
        <v>0</v>
      </c>
      <c r="H5" s="17">
        <f t="shared" ref="H5:H68" si="27">SUM(B5:G5)</f>
        <v>1330</v>
      </c>
      <c r="I5" s="15">
        <f>'[3]12'!J7</f>
        <v>320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150</v>
      </c>
      <c r="N5" s="16">
        <f>'[3]12'!O7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</v>
      </c>
      <c r="AE5" s="8">
        <f t="shared" si="11"/>
        <v>26.9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</v>
      </c>
      <c r="AL5" s="8">
        <f t="shared" si="3"/>
        <v>266.20000000000005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416.20000000000005</v>
      </c>
      <c r="AT5" s="8">
        <v>25.81</v>
      </c>
      <c r="AU5" s="8">
        <v>25.81</v>
      </c>
      <c r="AW5" s="198">
        <v>26.9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</v>
      </c>
      <c r="BD5" s="198">
        <v>26.9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</v>
      </c>
      <c r="BL5" s="8">
        <f t="shared" si="21"/>
        <v>25.81</v>
      </c>
      <c r="BM5" s="8">
        <f t="shared" si="22"/>
        <v>25.81</v>
      </c>
      <c r="BN5" s="8">
        <f t="shared" si="23"/>
        <v>26.9</v>
      </c>
      <c r="BO5" s="8">
        <f t="shared" si="24"/>
        <v>26.9</v>
      </c>
      <c r="BP5" s="139">
        <f t="shared" si="25"/>
        <v>-1.0899999999999999</v>
      </c>
      <c r="BQ5" s="139">
        <f t="shared" si="26"/>
        <v>-1.0899999999999999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1010</v>
      </c>
      <c r="G6" s="16">
        <f>'[3]12'!G8</f>
        <v>0</v>
      </c>
      <c r="H6" s="17">
        <f t="shared" si="27"/>
        <v>1330</v>
      </c>
      <c r="I6" s="15">
        <f>'[3]12'!J8</f>
        <v>320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150</v>
      </c>
      <c r="N6" s="16">
        <f>'[3]12'!O8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</v>
      </c>
      <c r="AE6" s="8">
        <f t="shared" si="11"/>
        <v>26.9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</v>
      </c>
      <c r="AL6" s="8">
        <f t="shared" si="3"/>
        <v>266.20000000000005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416.20000000000005</v>
      </c>
      <c r="AT6" s="8">
        <v>25.81</v>
      </c>
      <c r="AU6" s="8">
        <v>25.81</v>
      </c>
      <c r="AW6" s="198">
        <v>26.9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</v>
      </c>
      <c r="BD6" s="198">
        <v>26.9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</v>
      </c>
      <c r="BL6" s="8">
        <f t="shared" si="21"/>
        <v>25.81</v>
      </c>
      <c r="BM6" s="8">
        <f t="shared" si="22"/>
        <v>25.81</v>
      </c>
      <c r="BN6" s="8">
        <f t="shared" si="23"/>
        <v>26.9</v>
      </c>
      <c r="BO6" s="8">
        <f t="shared" si="24"/>
        <v>26.9</v>
      </c>
      <c r="BP6" s="139">
        <f t="shared" si="25"/>
        <v>-1.0899999999999999</v>
      </c>
      <c r="BQ6" s="139">
        <f t="shared" si="26"/>
        <v>-1.0899999999999999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1010</v>
      </c>
      <c r="G7" s="16">
        <f>'[3]12'!G9</f>
        <v>0</v>
      </c>
      <c r="H7" s="17">
        <f t="shared" si="27"/>
        <v>1330</v>
      </c>
      <c r="I7" s="15">
        <f>'[3]12'!J9</f>
        <v>320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150</v>
      </c>
      <c r="N7" s="16">
        <f>'[3]12'!O9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</v>
      </c>
      <c r="AE7" s="8">
        <f t="shared" si="11"/>
        <v>26.9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</v>
      </c>
      <c r="AL7" s="8">
        <f t="shared" si="3"/>
        <v>266.20000000000005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416.20000000000005</v>
      </c>
      <c r="AT7" s="8">
        <v>25.81</v>
      </c>
      <c r="AU7" s="8">
        <v>25.81</v>
      </c>
      <c r="AW7" s="198">
        <v>26.9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</v>
      </c>
      <c r="BD7" s="198">
        <v>26.9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</v>
      </c>
      <c r="BL7" s="8">
        <f t="shared" si="21"/>
        <v>25.81</v>
      </c>
      <c r="BM7" s="8">
        <f t="shared" si="22"/>
        <v>25.81</v>
      </c>
      <c r="BN7" s="8">
        <f t="shared" si="23"/>
        <v>26.9</v>
      </c>
      <c r="BO7" s="8">
        <f t="shared" si="24"/>
        <v>26.9</v>
      </c>
      <c r="BP7" s="139">
        <f t="shared" si="25"/>
        <v>-1.0899999999999999</v>
      </c>
      <c r="BQ7" s="139">
        <f t="shared" si="26"/>
        <v>-1.0899999999999999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1010</v>
      </c>
      <c r="G8" s="16">
        <f>'[3]12'!G10</f>
        <v>0</v>
      </c>
      <c r="H8" s="17">
        <f t="shared" si="27"/>
        <v>1330</v>
      </c>
      <c r="I8" s="15">
        <f>'[3]12'!J10</f>
        <v>320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150</v>
      </c>
      <c r="N8" s="16">
        <f>'[3]12'!O10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</v>
      </c>
      <c r="AE8" s="8">
        <f t="shared" si="11"/>
        <v>26.9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</v>
      </c>
      <c r="AL8" s="8">
        <f t="shared" si="3"/>
        <v>266.20000000000005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416.20000000000005</v>
      </c>
      <c r="AT8" s="8">
        <v>25.81</v>
      </c>
      <c r="AU8" s="8">
        <v>25.81</v>
      </c>
      <c r="AW8" s="198">
        <v>26.9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</v>
      </c>
      <c r="BD8" s="198">
        <v>26.9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</v>
      </c>
      <c r="BL8" s="8">
        <f t="shared" si="21"/>
        <v>25.81</v>
      </c>
      <c r="BM8" s="8">
        <f t="shared" si="22"/>
        <v>25.81</v>
      </c>
      <c r="BN8" s="8">
        <f t="shared" si="23"/>
        <v>26.9</v>
      </c>
      <c r="BO8" s="8">
        <f t="shared" si="24"/>
        <v>26.9</v>
      </c>
      <c r="BP8" s="139">
        <f t="shared" si="25"/>
        <v>-1.0899999999999999</v>
      </c>
      <c r="BQ8" s="139">
        <f t="shared" si="26"/>
        <v>-1.0899999999999999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1010</v>
      </c>
      <c r="G9" s="16">
        <f>'[3]12'!G11</f>
        <v>0</v>
      </c>
      <c r="H9" s="17">
        <f t="shared" si="27"/>
        <v>1330</v>
      </c>
      <c r="I9" s="15">
        <f>'[3]12'!J11</f>
        <v>320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150</v>
      </c>
      <c r="N9" s="16">
        <f>'[3]12'!O11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</v>
      </c>
      <c r="AE9" s="8">
        <f t="shared" si="11"/>
        <v>26.9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</v>
      </c>
      <c r="AL9" s="8">
        <f t="shared" si="3"/>
        <v>266.20000000000005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416.20000000000005</v>
      </c>
      <c r="AT9" s="8">
        <v>25.81</v>
      </c>
      <c r="AU9" s="8">
        <v>25.81</v>
      </c>
      <c r="AW9" s="198">
        <v>26.9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</v>
      </c>
      <c r="BD9" s="198">
        <v>26.9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</v>
      </c>
      <c r="BL9" s="8">
        <f t="shared" si="21"/>
        <v>25.81</v>
      </c>
      <c r="BM9" s="8">
        <f t="shared" si="22"/>
        <v>25.81</v>
      </c>
      <c r="BN9" s="8">
        <f t="shared" si="23"/>
        <v>26.9</v>
      </c>
      <c r="BO9" s="8">
        <f t="shared" si="24"/>
        <v>26.9</v>
      </c>
      <c r="BP9" s="139">
        <f t="shared" si="25"/>
        <v>-1.0899999999999999</v>
      </c>
      <c r="BQ9" s="139">
        <f t="shared" si="26"/>
        <v>-1.0899999999999999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1010</v>
      </c>
      <c r="G10" s="16">
        <f>'[3]12'!G12</f>
        <v>0</v>
      </c>
      <c r="H10" s="17">
        <f t="shared" si="27"/>
        <v>1330</v>
      </c>
      <c r="I10" s="15">
        <f>'[3]12'!J12</f>
        <v>320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150</v>
      </c>
      <c r="N10" s="16">
        <f>'[3]12'!O12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</v>
      </c>
      <c r="AE10" s="8">
        <f t="shared" si="11"/>
        <v>26.9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</v>
      </c>
      <c r="AL10" s="8">
        <f t="shared" si="3"/>
        <v>266.20000000000005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416.20000000000005</v>
      </c>
      <c r="AT10" s="8">
        <v>25.81</v>
      </c>
      <c r="AU10" s="8">
        <v>25.81</v>
      </c>
      <c r="AW10" s="198">
        <v>26.9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</v>
      </c>
      <c r="BD10" s="198">
        <v>26.9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</v>
      </c>
      <c r="BL10" s="8">
        <f t="shared" si="21"/>
        <v>25.81</v>
      </c>
      <c r="BM10" s="8">
        <f t="shared" si="22"/>
        <v>25.81</v>
      </c>
      <c r="BN10" s="8">
        <f t="shared" si="23"/>
        <v>26.9</v>
      </c>
      <c r="BO10" s="8">
        <f t="shared" si="24"/>
        <v>26.9</v>
      </c>
      <c r="BP10" s="139">
        <f t="shared" si="25"/>
        <v>-1.0899999999999999</v>
      </c>
      <c r="BQ10" s="139">
        <f t="shared" si="26"/>
        <v>-1.0899999999999999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1010</v>
      </c>
      <c r="G11" s="16">
        <f>'[3]12'!G13</f>
        <v>0</v>
      </c>
      <c r="H11" s="17">
        <f t="shared" si="27"/>
        <v>1330</v>
      </c>
      <c r="I11" s="15">
        <f>'[3]12'!J13</f>
        <v>320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150</v>
      </c>
      <c r="N11" s="16">
        <f>'[3]12'!O13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</v>
      </c>
      <c r="AE11" s="8">
        <f t="shared" si="11"/>
        <v>26.9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</v>
      </c>
      <c r="AL11" s="8">
        <f t="shared" si="3"/>
        <v>266.20000000000005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416.20000000000005</v>
      </c>
      <c r="AT11" s="8">
        <v>25.81</v>
      </c>
      <c r="AU11" s="8">
        <v>25.81</v>
      </c>
      <c r="AW11" s="198">
        <v>26.9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</v>
      </c>
      <c r="BD11" s="198">
        <v>26.9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</v>
      </c>
      <c r="BL11" s="8">
        <f t="shared" si="21"/>
        <v>25.81</v>
      </c>
      <c r="BM11" s="8">
        <f t="shared" si="22"/>
        <v>25.81</v>
      </c>
      <c r="BN11" s="8">
        <f t="shared" si="23"/>
        <v>26.9</v>
      </c>
      <c r="BO11" s="8">
        <f t="shared" si="24"/>
        <v>26.9</v>
      </c>
      <c r="BP11" s="139">
        <f t="shared" si="25"/>
        <v>-1.0899999999999999</v>
      </c>
      <c r="BQ11" s="139">
        <f t="shared" si="26"/>
        <v>-1.0899999999999999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1010</v>
      </c>
      <c r="G12" s="16">
        <f>'[3]12'!G14</f>
        <v>0</v>
      </c>
      <c r="H12" s="17">
        <f t="shared" si="27"/>
        <v>1330</v>
      </c>
      <c r="I12" s="15">
        <f>'[3]12'!J14</f>
        <v>320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150</v>
      </c>
      <c r="N12" s="16">
        <f>'[3]12'!O14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</v>
      </c>
      <c r="AE12" s="8">
        <f t="shared" si="11"/>
        <v>26.9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</v>
      </c>
      <c r="AL12" s="8">
        <f t="shared" si="3"/>
        <v>266.20000000000005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416.20000000000005</v>
      </c>
      <c r="AT12" s="8">
        <v>25.81</v>
      </c>
      <c r="AU12" s="8">
        <v>25.81</v>
      </c>
      <c r="AW12" s="198">
        <v>26.9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</v>
      </c>
      <c r="BD12" s="198">
        <v>26.9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</v>
      </c>
      <c r="BL12" s="8">
        <f t="shared" si="21"/>
        <v>25.81</v>
      </c>
      <c r="BM12" s="8">
        <f t="shared" si="22"/>
        <v>25.81</v>
      </c>
      <c r="BN12" s="8">
        <f t="shared" si="23"/>
        <v>26.9</v>
      </c>
      <c r="BO12" s="8">
        <f t="shared" si="24"/>
        <v>26.9</v>
      </c>
      <c r="BP12" s="139">
        <f t="shared" si="25"/>
        <v>-1.0899999999999999</v>
      </c>
      <c r="BQ12" s="139">
        <f t="shared" si="26"/>
        <v>-1.0899999999999999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1010</v>
      </c>
      <c r="G13" s="16">
        <f>'[3]12'!G15</f>
        <v>0</v>
      </c>
      <c r="H13" s="17">
        <f t="shared" si="27"/>
        <v>1330</v>
      </c>
      <c r="I13" s="15">
        <f>'[3]12'!J15</f>
        <v>320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150</v>
      </c>
      <c r="N13" s="16">
        <f>'[3]12'!O15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</v>
      </c>
      <c r="AE13" s="8">
        <f t="shared" si="11"/>
        <v>26.9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</v>
      </c>
      <c r="AL13" s="8">
        <f t="shared" si="3"/>
        <v>266.20000000000005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416.20000000000005</v>
      </c>
      <c r="AT13" s="8">
        <v>25.81</v>
      </c>
      <c r="AU13" s="8">
        <v>25.81</v>
      </c>
      <c r="AW13" s="198">
        <v>26.9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</v>
      </c>
      <c r="BD13" s="198">
        <v>26.9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</v>
      </c>
      <c r="BL13" s="8">
        <f t="shared" si="21"/>
        <v>25.81</v>
      </c>
      <c r="BM13" s="8">
        <f t="shared" si="22"/>
        <v>25.81</v>
      </c>
      <c r="BN13" s="8">
        <f t="shared" si="23"/>
        <v>26.9</v>
      </c>
      <c r="BO13" s="8">
        <f t="shared" si="24"/>
        <v>26.9</v>
      </c>
      <c r="BP13" s="139">
        <f t="shared" si="25"/>
        <v>-1.0899999999999999</v>
      </c>
      <c r="BQ13" s="139">
        <f t="shared" si="26"/>
        <v>-1.0899999999999999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1010</v>
      </c>
      <c r="G14" s="16">
        <f>'[3]12'!G16</f>
        <v>0</v>
      </c>
      <c r="H14" s="17">
        <f t="shared" si="27"/>
        <v>1330</v>
      </c>
      <c r="I14" s="15">
        <f>'[3]12'!J16</f>
        <v>320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150</v>
      </c>
      <c r="N14" s="16">
        <f>'[3]12'!O16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</v>
      </c>
      <c r="AE14" s="8">
        <f t="shared" si="11"/>
        <v>26.9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</v>
      </c>
      <c r="AL14" s="8">
        <f t="shared" si="3"/>
        <v>266.20000000000005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416.20000000000005</v>
      </c>
      <c r="AT14" s="8">
        <v>25.81</v>
      </c>
      <c r="AU14" s="8">
        <v>25.81</v>
      </c>
      <c r="AW14" s="198">
        <v>26.9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</v>
      </c>
      <c r="BD14" s="198">
        <v>26.9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</v>
      </c>
      <c r="BL14" s="8">
        <f t="shared" si="21"/>
        <v>25.81</v>
      </c>
      <c r="BM14" s="8">
        <f t="shared" si="22"/>
        <v>25.81</v>
      </c>
      <c r="BN14" s="8">
        <f t="shared" si="23"/>
        <v>26.9</v>
      </c>
      <c r="BO14" s="8">
        <f t="shared" si="24"/>
        <v>26.9</v>
      </c>
      <c r="BP14" s="139">
        <f t="shared" si="25"/>
        <v>-1.0899999999999999</v>
      </c>
      <c r="BQ14" s="139">
        <f t="shared" si="26"/>
        <v>-1.0899999999999999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1010</v>
      </c>
      <c r="G15" s="16">
        <f>'[3]12'!G17</f>
        <v>0</v>
      </c>
      <c r="H15" s="17">
        <f t="shared" si="27"/>
        <v>1330</v>
      </c>
      <c r="I15" s="15">
        <f>'[3]12'!J17</f>
        <v>320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150</v>
      </c>
      <c r="N15" s="16">
        <f>'[3]12'!O17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</v>
      </c>
      <c r="AE15" s="8">
        <f t="shared" si="11"/>
        <v>26.9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</v>
      </c>
      <c r="AL15" s="8">
        <f t="shared" si="3"/>
        <v>266.20000000000005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416.20000000000005</v>
      </c>
      <c r="AT15" s="8">
        <v>25.81</v>
      </c>
      <c r="AU15" s="8">
        <v>25.81</v>
      </c>
      <c r="AW15" s="198">
        <v>26.9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</v>
      </c>
      <c r="BD15" s="198">
        <v>26.9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</v>
      </c>
      <c r="BL15" s="8">
        <f t="shared" si="21"/>
        <v>25.81</v>
      </c>
      <c r="BM15" s="8">
        <f t="shared" si="22"/>
        <v>25.81</v>
      </c>
      <c r="BN15" s="8">
        <f t="shared" si="23"/>
        <v>26.9</v>
      </c>
      <c r="BO15" s="8">
        <f t="shared" si="24"/>
        <v>26.9</v>
      </c>
      <c r="BP15" s="139">
        <f t="shared" si="25"/>
        <v>-1.0899999999999999</v>
      </c>
      <c r="BQ15" s="139">
        <f t="shared" si="26"/>
        <v>-1.0899999999999999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1010</v>
      </c>
      <c r="G16" s="16">
        <f>'[3]12'!G18</f>
        <v>0</v>
      </c>
      <c r="H16" s="17">
        <f t="shared" si="27"/>
        <v>1330</v>
      </c>
      <c r="I16" s="15">
        <f>'[3]12'!J18</f>
        <v>320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150</v>
      </c>
      <c r="N16" s="16">
        <f>'[3]12'!O18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</v>
      </c>
      <c r="AE16" s="8">
        <f t="shared" si="11"/>
        <v>26.9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</v>
      </c>
      <c r="AL16" s="8">
        <f t="shared" si="3"/>
        <v>266.20000000000005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416.20000000000005</v>
      </c>
      <c r="AT16" s="8">
        <v>25.81</v>
      </c>
      <c r="AU16" s="8">
        <v>25.81</v>
      </c>
      <c r="AW16" s="198">
        <v>26.9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</v>
      </c>
      <c r="BD16" s="198">
        <v>26.9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</v>
      </c>
      <c r="BL16" s="8">
        <f t="shared" si="21"/>
        <v>25.81</v>
      </c>
      <c r="BM16" s="8">
        <f t="shared" si="22"/>
        <v>25.81</v>
      </c>
      <c r="BN16" s="8">
        <f t="shared" si="23"/>
        <v>26.9</v>
      </c>
      <c r="BO16" s="8">
        <f t="shared" si="24"/>
        <v>26.9</v>
      </c>
      <c r="BP16" s="139">
        <f t="shared" si="25"/>
        <v>-1.0899999999999999</v>
      </c>
      <c r="BQ16" s="139">
        <f t="shared" si="26"/>
        <v>-1.0899999999999999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1010</v>
      </c>
      <c r="G17" s="16">
        <f>'[3]12'!G19</f>
        <v>0</v>
      </c>
      <c r="H17" s="17">
        <f t="shared" si="27"/>
        <v>1330</v>
      </c>
      <c r="I17" s="15">
        <f>'[3]12'!J19</f>
        <v>320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150</v>
      </c>
      <c r="N17" s="16">
        <f>'[3]12'!O19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</v>
      </c>
      <c r="AE17" s="8">
        <f t="shared" si="11"/>
        <v>26.9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</v>
      </c>
      <c r="AL17" s="8">
        <f t="shared" si="3"/>
        <v>266.20000000000005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416.20000000000005</v>
      </c>
      <c r="AT17" s="8">
        <v>25.81</v>
      </c>
      <c r="AU17" s="8">
        <v>25.81</v>
      </c>
      <c r="AW17" s="198">
        <v>26.9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</v>
      </c>
      <c r="BD17" s="198">
        <v>26.9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</v>
      </c>
      <c r="BL17" s="8">
        <f t="shared" si="21"/>
        <v>25.81</v>
      </c>
      <c r="BM17" s="8">
        <f t="shared" si="22"/>
        <v>25.81</v>
      </c>
      <c r="BN17" s="8">
        <f t="shared" si="23"/>
        <v>26.9</v>
      </c>
      <c r="BO17" s="8">
        <f t="shared" si="24"/>
        <v>26.9</v>
      </c>
      <c r="BP17" s="139">
        <f t="shared" si="25"/>
        <v>-1.0899999999999999</v>
      </c>
      <c r="BQ17" s="139">
        <f t="shared" si="26"/>
        <v>-1.0899999999999999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1010</v>
      </c>
      <c r="G18" s="16">
        <f>'[3]12'!G20</f>
        <v>0</v>
      </c>
      <c r="H18" s="17">
        <f t="shared" si="27"/>
        <v>1330</v>
      </c>
      <c r="I18" s="15">
        <f>'[3]12'!J20</f>
        <v>320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150</v>
      </c>
      <c r="N18" s="16">
        <f>'[3]12'!O20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</v>
      </c>
      <c r="AE18" s="8">
        <f t="shared" si="11"/>
        <v>26.9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</v>
      </c>
      <c r="AL18" s="8">
        <f t="shared" si="3"/>
        <v>266.20000000000005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416.20000000000005</v>
      </c>
      <c r="AT18" s="8">
        <v>25.81</v>
      </c>
      <c r="AU18" s="8">
        <v>25.81</v>
      </c>
      <c r="AW18" s="198">
        <v>26.9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</v>
      </c>
      <c r="BD18" s="198">
        <v>26.9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</v>
      </c>
      <c r="BL18" s="8">
        <f t="shared" si="21"/>
        <v>25.81</v>
      </c>
      <c r="BM18" s="8">
        <f t="shared" si="22"/>
        <v>25.81</v>
      </c>
      <c r="BN18" s="8">
        <f t="shared" si="23"/>
        <v>26.9</v>
      </c>
      <c r="BO18" s="8">
        <f t="shared" si="24"/>
        <v>26.9</v>
      </c>
      <c r="BP18" s="139">
        <f t="shared" si="25"/>
        <v>-1.0899999999999999</v>
      </c>
      <c r="BQ18" s="139">
        <f t="shared" si="26"/>
        <v>-1.0899999999999999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1010</v>
      </c>
      <c r="G19" s="16">
        <f>'[3]12'!G21</f>
        <v>0</v>
      </c>
      <c r="H19" s="17">
        <f t="shared" si="27"/>
        <v>1330</v>
      </c>
      <c r="I19" s="15">
        <f>'[3]12'!J21</f>
        <v>320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150</v>
      </c>
      <c r="N19" s="16">
        <f>'[3]12'!O21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26.9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</v>
      </c>
      <c r="AL19" s="8">
        <f t="shared" ref="AL19:AQ61" si="31">Q19-X19-AE19</f>
        <v>266.20000000000005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416.20000000000005</v>
      </c>
      <c r="AT19" s="8">
        <v>25.81</v>
      </c>
      <c r="AU19" s="8">
        <v>25.81</v>
      </c>
      <c r="AW19" s="198">
        <v>26.9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</v>
      </c>
      <c r="BD19" s="198">
        <v>26.9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</v>
      </c>
      <c r="BL19" s="8">
        <f t="shared" si="21"/>
        <v>25.81</v>
      </c>
      <c r="BM19" s="8">
        <f t="shared" si="22"/>
        <v>25.81</v>
      </c>
      <c r="BN19" s="8">
        <f t="shared" si="23"/>
        <v>26.9</v>
      </c>
      <c r="BO19" s="8">
        <f t="shared" si="24"/>
        <v>26.9</v>
      </c>
      <c r="BP19" s="139">
        <f t="shared" si="25"/>
        <v>-1.0899999999999999</v>
      </c>
      <c r="BQ19" s="139">
        <f t="shared" si="26"/>
        <v>-1.0899999999999999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1010</v>
      </c>
      <c r="G20" s="16">
        <f>'[3]12'!G22</f>
        <v>0</v>
      </c>
      <c r="H20" s="17">
        <f t="shared" si="27"/>
        <v>1330</v>
      </c>
      <c r="I20" s="15">
        <f>'[3]12'!J22</f>
        <v>320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150</v>
      </c>
      <c r="N20" s="16">
        <f>'[3]12'!O22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26.9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</v>
      </c>
      <c r="AL20" s="8">
        <f t="shared" si="31"/>
        <v>266.20000000000005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416.20000000000005</v>
      </c>
      <c r="AT20" s="8">
        <v>25.81</v>
      </c>
      <c r="AU20" s="8">
        <v>25.81</v>
      </c>
      <c r="AW20" s="198">
        <v>26.9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</v>
      </c>
      <c r="BD20" s="198">
        <v>26.9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</v>
      </c>
      <c r="BL20" s="8">
        <f t="shared" si="21"/>
        <v>25.81</v>
      </c>
      <c r="BM20" s="8">
        <f t="shared" si="22"/>
        <v>25.81</v>
      </c>
      <c r="BN20" s="8">
        <f t="shared" si="23"/>
        <v>26.9</v>
      </c>
      <c r="BO20" s="8">
        <f t="shared" si="24"/>
        <v>26.9</v>
      </c>
      <c r="BP20" s="139">
        <f t="shared" si="25"/>
        <v>-1.0899999999999999</v>
      </c>
      <c r="BQ20" s="139">
        <f t="shared" si="26"/>
        <v>-1.0899999999999999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1010</v>
      </c>
      <c r="G21" s="16">
        <f>'[3]12'!G23</f>
        <v>0</v>
      </c>
      <c r="H21" s="17">
        <f t="shared" si="27"/>
        <v>1330</v>
      </c>
      <c r="I21" s="15">
        <f>'[3]12'!J23</f>
        <v>320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150</v>
      </c>
      <c r="N21" s="16">
        <f>'[3]12'!O23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26.9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</v>
      </c>
      <c r="AL21" s="8">
        <f t="shared" si="31"/>
        <v>266.20000000000005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416.20000000000005</v>
      </c>
      <c r="AT21" s="8">
        <v>25.81</v>
      </c>
      <c r="AU21" s="8">
        <v>25.81</v>
      </c>
      <c r="AW21" s="198">
        <v>26.9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</v>
      </c>
      <c r="BD21" s="198">
        <v>26.9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</v>
      </c>
      <c r="BL21" s="8">
        <f t="shared" si="21"/>
        <v>25.81</v>
      </c>
      <c r="BM21" s="8">
        <f t="shared" si="22"/>
        <v>25.81</v>
      </c>
      <c r="BN21" s="8">
        <f t="shared" si="23"/>
        <v>26.9</v>
      </c>
      <c r="BO21" s="8">
        <f t="shared" si="24"/>
        <v>26.9</v>
      </c>
      <c r="BP21" s="139">
        <f t="shared" si="25"/>
        <v>-1.0899999999999999</v>
      </c>
      <c r="BQ21" s="139">
        <f t="shared" si="26"/>
        <v>-1.0899999999999999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1010</v>
      </c>
      <c r="G22" s="16">
        <f>'[3]12'!G24</f>
        <v>0</v>
      </c>
      <c r="H22" s="17">
        <f t="shared" si="27"/>
        <v>1330</v>
      </c>
      <c r="I22" s="15">
        <f>'[3]12'!J24</f>
        <v>320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150</v>
      </c>
      <c r="N22" s="16">
        <f>'[3]12'!O24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</v>
      </c>
      <c r="AE22" s="8">
        <f t="shared" si="11"/>
        <v>26.9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</v>
      </c>
      <c r="AL22" s="8">
        <f t="shared" si="31"/>
        <v>266.20000000000005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416.20000000000005</v>
      </c>
      <c r="AT22" s="8">
        <v>25.81</v>
      </c>
      <c r="AU22" s="8">
        <v>25.81</v>
      </c>
      <c r="AW22" s="198">
        <v>26.9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</v>
      </c>
      <c r="BD22" s="198">
        <v>26.9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</v>
      </c>
      <c r="BL22" s="8">
        <f t="shared" si="21"/>
        <v>25.81</v>
      </c>
      <c r="BM22" s="8">
        <f t="shared" si="22"/>
        <v>25.81</v>
      </c>
      <c r="BN22" s="8">
        <f t="shared" si="23"/>
        <v>26.9</v>
      </c>
      <c r="BO22" s="8">
        <f t="shared" si="24"/>
        <v>26.9</v>
      </c>
      <c r="BP22" s="139">
        <f t="shared" si="25"/>
        <v>-1.0899999999999999</v>
      </c>
      <c r="BQ22" s="139">
        <f t="shared" si="26"/>
        <v>-1.0899999999999999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1010</v>
      </c>
      <c r="G23" s="16">
        <f>'[3]12'!G25</f>
        <v>0</v>
      </c>
      <c r="H23" s="17">
        <f t="shared" si="27"/>
        <v>1330</v>
      </c>
      <c r="I23" s="15">
        <f>'[3]12'!J25</f>
        <v>320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150</v>
      </c>
      <c r="N23" s="16">
        <f>'[3]12'!O25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</v>
      </c>
      <c r="AE23" s="8">
        <f t="shared" si="11"/>
        <v>26.9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</v>
      </c>
      <c r="AL23" s="8">
        <f t="shared" si="31"/>
        <v>266.20000000000005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416.20000000000005</v>
      </c>
      <c r="AT23" s="8">
        <v>25.81</v>
      </c>
      <c r="AU23" s="8">
        <v>25.81</v>
      </c>
      <c r="AW23" s="198">
        <v>26.9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</v>
      </c>
      <c r="BD23" s="198">
        <v>26.9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</v>
      </c>
      <c r="BL23" s="8">
        <f t="shared" si="21"/>
        <v>25.81</v>
      </c>
      <c r="BM23" s="8">
        <f t="shared" si="22"/>
        <v>25.81</v>
      </c>
      <c r="BN23" s="8">
        <f t="shared" si="23"/>
        <v>26.9</v>
      </c>
      <c r="BO23" s="8">
        <f t="shared" si="24"/>
        <v>26.9</v>
      </c>
      <c r="BP23" s="139">
        <f t="shared" si="25"/>
        <v>-1.0899999999999999</v>
      </c>
      <c r="BQ23" s="139">
        <f t="shared" si="26"/>
        <v>-1.0899999999999999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1010</v>
      </c>
      <c r="G24" s="16">
        <f>'[3]12'!G26</f>
        <v>0</v>
      </c>
      <c r="H24" s="17">
        <f t="shared" si="27"/>
        <v>1330</v>
      </c>
      <c r="I24" s="15">
        <f>'[3]12'!J26</f>
        <v>320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150</v>
      </c>
      <c r="N24" s="16">
        <f>'[3]12'!O26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</v>
      </c>
      <c r="AE24" s="8">
        <f t="shared" si="11"/>
        <v>26.9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</v>
      </c>
      <c r="AL24" s="8">
        <f t="shared" si="31"/>
        <v>266.20000000000005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416.20000000000005</v>
      </c>
      <c r="AT24" s="8">
        <v>25.81</v>
      </c>
      <c r="AU24" s="8">
        <v>25.81</v>
      </c>
      <c r="AW24" s="198">
        <v>26.9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</v>
      </c>
      <c r="BD24" s="198">
        <v>26.9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</v>
      </c>
      <c r="BL24" s="8">
        <f t="shared" si="21"/>
        <v>25.81</v>
      </c>
      <c r="BM24" s="8">
        <f t="shared" si="22"/>
        <v>25.81</v>
      </c>
      <c r="BN24" s="8">
        <f t="shared" si="23"/>
        <v>26.9</v>
      </c>
      <c r="BO24" s="8">
        <f t="shared" si="24"/>
        <v>26.9</v>
      </c>
      <c r="BP24" s="139">
        <f t="shared" si="25"/>
        <v>-1.0899999999999999</v>
      </c>
      <c r="BQ24" s="139">
        <f t="shared" si="26"/>
        <v>-1.0899999999999999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1010</v>
      </c>
      <c r="G25" s="16">
        <f>'[3]12'!G27</f>
        <v>0</v>
      </c>
      <c r="H25" s="17">
        <f t="shared" si="27"/>
        <v>1330</v>
      </c>
      <c r="I25" s="15">
        <f>'[3]12'!J27</f>
        <v>320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150</v>
      </c>
      <c r="N25" s="16">
        <f>'[3]12'!O27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</v>
      </c>
      <c r="AE25" s="8">
        <f t="shared" si="11"/>
        <v>26.9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</v>
      </c>
      <c r="AL25" s="8">
        <f t="shared" si="31"/>
        <v>266.20000000000005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416.20000000000005</v>
      </c>
      <c r="AT25" s="8">
        <v>25.81</v>
      </c>
      <c r="AU25" s="8">
        <v>25.81</v>
      </c>
      <c r="AW25" s="198">
        <v>26.9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</v>
      </c>
      <c r="BD25" s="198">
        <v>26.9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</v>
      </c>
      <c r="BL25" s="8">
        <f t="shared" si="21"/>
        <v>25.81</v>
      </c>
      <c r="BM25" s="8">
        <f t="shared" si="22"/>
        <v>25.81</v>
      </c>
      <c r="BN25" s="8">
        <f t="shared" si="23"/>
        <v>26.9</v>
      </c>
      <c r="BO25" s="8">
        <f t="shared" si="24"/>
        <v>26.9</v>
      </c>
      <c r="BP25" s="139">
        <f t="shared" si="25"/>
        <v>-1.0899999999999999</v>
      </c>
      <c r="BQ25" s="139">
        <f t="shared" si="26"/>
        <v>-1.0899999999999999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1010</v>
      </c>
      <c r="G26" s="16">
        <f>'[3]12'!G28</f>
        <v>0</v>
      </c>
      <c r="H26" s="17">
        <f t="shared" si="27"/>
        <v>1330</v>
      </c>
      <c r="I26" s="15">
        <f>'[3]12'!J28</f>
        <v>320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150</v>
      </c>
      <c r="N26" s="16">
        <f>'[3]12'!O28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</v>
      </c>
      <c r="AE26" s="8">
        <f t="shared" si="11"/>
        <v>26.9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</v>
      </c>
      <c r="AL26" s="8">
        <f t="shared" si="31"/>
        <v>266.20000000000005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416.20000000000005</v>
      </c>
      <c r="AT26" s="8">
        <v>25.81</v>
      </c>
      <c r="AU26" s="8">
        <v>25.81</v>
      </c>
      <c r="AW26" s="198">
        <v>26.9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</v>
      </c>
      <c r="BD26" s="198">
        <v>26.9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</v>
      </c>
      <c r="BL26" s="8">
        <f t="shared" si="21"/>
        <v>25.81</v>
      </c>
      <c r="BM26" s="8">
        <f t="shared" si="22"/>
        <v>25.81</v>
      </c>
      <c r="BN26" s="8">
        <f t="shared" si="23"/>
        <v>26.9</v>
      </c>
      <c r="BO26" s="8">
        <f t="shared" si="24"/>
        <v>26.9</v>
      </c>
      <c r="BP26" s="139">
        <f t="shared" si="25"/>
        <v>-1.0899999999999999</v>
      </c>
      <c r="BQ26" s="139">
        <f t="shared" si="26"/>
        <v>-1.0899999999999999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1010</v>
      </c>
      <c r="G27" s="16">
        <f>'[3]12'!G29</f>
        <v>0</v>
      </c>
      <c r="H27" s="17">
        <f t="shared" si="27"/>
        <v>1330</v>
      </c>
      <c r="I27" s="15">
        <f>'[3]12'!J29</f>
        <v>320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150</v>
      </c>
      <c r="N27" s="16">
        <f>'[3]12'!O29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26.01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26.01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261.99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411.99</v>
      </c>
      <c r="AT27" s="8">
        <v>24.96</v>
      </c>
      <c r="AU27" s="8">
        <v>30.7</v>
      </c>
      <c r="AW27" s="198">
        <v>26.01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26.01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24.96</v>
      </c>
      <c r="BM27" s="8">
        <f t="shared" si="22"/>
        <v>30.7</v>
      </c>
      <c r="BN27" s="8">
        <f t="shared" si="23"/>
        <v>26.01</v>
      </c>
      <c r="BO27" s="8">
        <f t="shared" si="24"/>
        <v>32</v>
      </c>
      <c r="BP27" s="139">
        <f t="shared" si="25"/>
        <v>-1.0500000000000007</v>
      </c>
      <c r="BQ27" s="139">
        <f t="shared" si="26"/>
        <v>-1.3000000000000007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1010</v>
      </c>
      <c r="G28" s="16">
        <f>'[3]12'!G30</f>
        <v>0</v>
      </c>
      <c r="H28" s="17">
        <f t="shared" si="27"/>
        <v>1330</v>
      </c>
      <c r="I28" s="15">
        <f>'[3]12'!J30</f>
        <v>320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150</v>
      </c>
      <c r="N28" s="16">
        <f>'[3]12'!O30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26.01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26.01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261.99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411.99</v>
      </c>
      <c r="AT28" s="8">
        <v>24.96</v>
      </c>
      <c r="AU28" s="8">
        <v>30.7</v>
      </c>
      <c r="AW28" s="198">
        <v>26.01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26.01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24.96</v>
      </c>
      <c r="BM28" s="8">
        <f t="shared" si="22"/>
        <v>30.7</v>
      </c>
      <c r="BN28" s="8">
        <f t="shared" si="23"/>
        <v>26.01</v>
      </c>
      <c r="BO28" s="8">
        <f t="shared" si="24"/>
        <v>32</v>
      </c>
      <c r="BP28" s="139">
        <f t="shared" si="25"/>
        <v>-1.0500000000000007</v>
      </c>
      <c r="BQ28" s="139">
        <f t="shared" si="26"/>
        <v>-1.3000000000000007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1010</v>
      </c>
      <c r="G29" s="16">
        <f>'[3]12'!G31</f>
        <v>0</v>
      </c>
      <c r="H29" s="17">
        <f t="shared" si="27"/>
        <v>1330</v>
      </c>
      <c r="I29" s="15">
        <f>'[3]12'!J31</f>
        <v>320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230</v>
      </c>
      <c r="N29" s="16">
        <f>'[3]12'!O31</f>
        <v>0</v>
      </c>
      <c r="O29" s="17">
        <f t="shared" si="28"/>
        <v>550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230</v>
      </c>
      <c r="V29" s="16">
        <f t="shared" si="29"/>
        <v>0</v>
      </c>
      <c r="W29" s="17">
        <f t="shared" si="30"/>
        <v>550</v>
      </c>
      <c r="X29" s="8">
        <f t="shared" si="4"/>
        <v>26.01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26.01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261.99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230</v>
      </c>
      <c r="AQ29" s="8">
        <f t="shared" si="31"/>
        <v>0</v>
      </c>
      <c r="AR29" s="8">
        <f t="shared" si="18"/>
        <v>491.99</v>
      </c>
      <c r="AT29" s="8">
        <v>24.96</v>
      </c>
      <c r="AU29" s="8">
        <v>30.7</v>
      </c>
      <c r="AW29" s="198">
        <v>26.01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26.01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24.96</v>
      </c>
      <c r="BM29" s="8">
        <f t="shared" si="22"/>
        <v>30.7</v>
      </c>
      <c r="BN29" s="8">
        <f t="shared" si="23"/>
        <v>26.01</v>
      </c>
      <c r="BO29" s="8">
        <f t="shared" si="24"/>
        <v>32</v>
      </c>
      <c r="BP29" s="139">
        <f t="shared" si="25"/>
        <v>-1.0500000000000007</v>
      </c>
      <c r="BQ29" s="139">
        <f t="shared" si="26"/>
        <v>-1.3000000000000007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1010</v>
      </c>
      <c r="G30" s="16">
        <f>'[3]12'!G32</f>
        <v>0</v>
      </c>
      <c r="H30" s="17">
        <f t="shared" si="27"/>
        <v>1330</v>
      </c>
      <c r="I30" s="15">
        <f>'[3]12'!J32</f>
        <v>320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250</v>
      </c>
      <c r="N30" s="16">
        <f>'[3]12'!O32</f>
        <v>0</v>
      </c>
      <c r="O30" s="17">
        <f t="shared" si="28"/>
        <v>570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250</v>
      </c>
      <c r="V30" s="16">
        <f t="shared" si="29"/>
        <v>0</v>
      </c>
      <c r="W30" s="17">
        <f t="shared" si="30"/>
        <v>570</v>
      </c>
      <c r="X30" s="8">
        <f t="shared" si="4"/>
        <v>26.01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26.01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261.99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250</v>
      </c>
      <c r="AQ30" s="8">
        <f t="shared" si="31"/>
        <v>0</v>
      </c>
      <c r="AR30" s="8">
        <f t="shared" si="18"/>
        <v>511.99</v>
      </c>
      <c r="AT30" s="8">
        <v>24.96</v>
      </c>
      <c r="AU30" s="8">
        <v>30.7</v>
      </c>
      <c r="AW30" s="198">
        <v>26.01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26.01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24.96</v>
      </c>
      <c r="BM30" s="8">
        <f t="shared" si="22"/>
        <v>30.7</v>
      </c>
      <c r="BN30" s="8">
        <f t="shared" si="23"/>
        <v>26.01</v>
      </c>
      <c r="BO30" s="8">
        <f t="shared" si="24"/>
        <v>32</v>
      </c>
      <c r="BP30" s="139">
        <f t="shared" si="25"/>
        <v>-1.0500000000000007</v>
      </c>
      <c r="BQ30" s="139">
        <f t="shared" si="26"/>
        <v>-1.3000000000000007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1010</v>
      </c>
      <c r="G31" s="16">
        <f>'[3]12'!G33</f>
        <v>0</v>
      </c>
      <c r="H31" s="17">
        <f t="shared" si="27"/>
        <v>1330</v>
      </c>
      <c r="I31" s="15">
        <f>'[3]12'!J33</f>
        <v>320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220</v>
      </c>
      <c r="N31" s="16">
        <f>'[3]12'!O33</f>
        <v>0</v>
      </c>
      <c r="O31" s="17">
        <f t="shared" si="28"/>
        <v>540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220</v>
      </c>
      <c r="V31" s="16">
        <f t="shared" si="29"/>
        <v>0</v>
      </c>
      <c r="W31" s="17">
        <f t="shared" si="30"/>
        <v>540</v>
      </c>
      <c r="X31" s="8">
        <f t="shared" si="4"/>
        <v>26.01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26.01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261.99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220</v>
      </c>
      <c r="AQ31" s="8">
        <f t="shared" si="31"/>
        <v>0</v>
      </c>
      <c r="AR31" s="8">
        <f t="shared" si="18"/>
        <v>481.99</v>
      </c>
      <c r="AT31" s="8">
        <v>24.96</v>
      </c>
      <c r="AU31" s="8">
        <v>30.7</v>
      </c>
      <c r="AW31" s="198">
        <v>26.01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26.01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24.96</v>
      </c>
      <c r="BM31" s="8">
        <f t="shared" si="22"/>
        <v>30.7</v>
      </c>
      <c r="BN31" s="8">
        <f t="shared" si="23"/>
        <v>26.01</v>
      </c>
      <c r="BO31" s="8">
        <f t="shared" si="24"/>
        <v>32</v>
      </c>
      <c r="BP31" s="139">
        <f t="shared" si="25"/>
        <v>-1.0500000000000007</v>
      </c>
      <c r="BQ31" s="139">
        <f t="shared" si="26"/>
        <v>-1.3000000000000007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1010</v>
      </c>
      <c r="G32" s="16">
        <f>'[3]12'!G34</f>
        <v>0</v>
      </c>
      <c r="H32" s="17">
        <f t="shared" si="27"/>
        <v>1330</v>
      </c>
      <c r="I32" s="15">
        <f>'[3]12'!J34</f>
        <v>320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260</v>
      </c>
      <c r="N32" s="16">
        <f>'[3]12'!O34</f>
        <v>0</v>
      </c>
      <c r="O32" s="17">
        <f t="shared" si="28"/>
        <v>580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260</v>
      </c>
      <c r="V32" s="16">
        <f t="shared" si="29"/>
        <v>0</v>
      </c>
      <c r="W32" s="17">
        <f t="shared" si="30"/>
        <v>580</v>
      </c>
      <c r="X32" s="8">
        <f t="shared" si="4"/>
        <v>25.5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260</v>
      </c>
      <c r="AQ32" s="8">
        <f t="shared" si="31"/>
        <v>0</v>
      </c>
      <c r="AR32" s="8">
        <f t="shared" si="18"/>
        <v>522.5</v>
      </c>
      <c r="AT32" s="8">
        <v>24.47</v>
      </c>
      <c r="AU32" s="8">
        <v>30.7</v>
      </c>
      <c r="AW32" s="198">
        <v>25.5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25.5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24.47</v>
      </c>
      <c r="BM32" s="8">
        <f t="shared" si="22"/>
        <v>30.7</v>
      </c>
      <c r="BN32" s="8">
        <f t="shared" si="23"/>
        <v>25.5</v>
      </c>
      <c r="BO32" s="8">
        <f t="shared" si="24"/>
        <v>32</v>
      </c>
      <c r="BP32" s="139">
        <f t="shared" si="25"/>
        <v>-1.0300000000000011</v>
      </c>
      <c r="BQ32" s="139">
        <f t="shared" si="26"/>
        <v>-1.3000000000000007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1010</v>
      </c>
      <c r="G33" s="16">
        <f>'[3]12'!G35</f>
        <v>0</v>
      </c>
      <c r="H33" s="17">
        <f t="shared" si="27"/>
        <v>1330</v>
      </c>
      <c r="I33" s="15">
        <f>'[3]12'!J35</f>
        <v>320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270</v>
      </c>
      <c r="N33" s="16">
        <f>'[3]12'!O35</f>
        <v>0</v>
      </c>
      <c r="O33" s="17">
        <f t="shared" si="28"/>
        <v>590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270</v>
      </c>
      <c r="V33" s="16">
        <f t="shared" si="29"/>
        <v>0</v>
      </c>
      <c r="W33" s="17">
        <f t="shared" si="30"/>
        <v>590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270</v>
      </c>
      <c r="AQ33" s="8">
        <f t="shared" si="31"/>
        <v>0</v>
      </c>
      <c r="AR33" s="8">
        <f t="shared" si="18"/>
        <v>526</v>
      </c>
      <c r="AT33" s="8">
        <v>30.7</v>
      </c>
      <c r="AU33" s="8">
        <v>30.7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</v>
      </c>
      <c r="BM33" s="8">
        <f t="shared" si="22"/>
        <v>30.7</v>
      </c>
      <c r="BN33" s="8">
        <f t="shared" si="23"/>
        <v>32</v>
      </c>
      <c r="BO33" s="8">
        <f t="shared" si="24"/>
        <v>32</v>
      </c>
      <c r="BP33" s="139">
        <f t="shared" si="25"/>
        <v>-1.3000000000000007</v>
      </c>
      <c r="BQ33" s="139">
        <f t="shared" si="26"/>
        <v>-1.3000000000000007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1010</v>
      </c>
      <c r="G34" s="16">
        <f>'[3]12'!G36</f>
        <v>0</v>
      </c>
      <c r="H34" s="17">
        <f t="shared" si="27"/>
        <v>1330</v>
      </c>
      <c r="I34" s="15">
        <f>'[3]12'!J36</f>
        <v>320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280</v>
      </c>
      <c r="N34" s="16">
        <f>'[3]12'!O36</f>
        <v>0</v>
      </c>
      <c r="O34" s="17">
        <f t="shared" si="28"/>
        <v>600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280</v>
      </c>
      <c r="V34" s="16">
        <f t="shared" si="29"/>
        <v>0</v>
      </c>
      <c r="W34" s="17">
        <f t="shared" si="30"/>
        <v>600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280</v>
      </c>
      <c r="AQ34" s="8">
        <f t="shared" si="31"/>
        <v>0</v>
      </c>
      <c r="AR34" s="8">
        <f t="shared" si="18"/>
        <v>536</v>
      </c>
      <c r="AT34" s="8">
        <v>30.7</v>
      </c>
      <c r="AU34" s="8">
        <v>30.7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</v>
      </c>
      <c r="BM34" s="8">
        <f t="shared" si="22"/>
        <v>30.7</v>
      </c>
      <c r="BN34" s="8">
        <f t="shared" si="23"/>
        <v>32</v>
      </c>
      <c r="BO34" s="8">
        <f t="shared" si="24"/>
        <v>32</v>
      </c>
      <c r="BP34" s="139">
        <f t="shared" si="25"/>
        <v>-1.3000000000000007</v>
      </c>
      <c r="BQ34" s="139">
        <f t="shared" si="26"/>
        <v>-1.3000000000000007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1010</v>
      </c>
      <c r="G35" s="16">
        <f>'[3]12'!G37</f>
        <v>0</v>
      </c>
      <c r="H35" s="17">
        <f t="shared" si="27"/>
        <v>1330</v>
      </c>
      <c r="I35" s="15">
        <f>'[3]12'!J37</f>
        <v>320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270</v>
      </c>
      <c r="N35" s="16">
        <f>'[3]12'!O37</f>
        <v>0</v>
      </c>
      <c r="O35" s="17">
        <f t="shared" si="28"/>
        <v>590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270</v>
      </c>
      <c r="V35" s="16">
        <f t="shared" si="29"/>
        <v>0</v>
      </c>
      <c r="W35" s="17">
        <f t="shared" si="30"/>
        <v>590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270</v>
      </c>
      <c r="AQ35" s="8">
        <f t="shared" si="31"/>
        <v>0</v>
      </c>
      <c r="AR35" s="8">
        <f t="shared" si="18"/>
        <v>526</v>
      </c>
      <c r="AT35" s="8">
        <v>30.7</v>
      </c>
      <c r="AU35" s="8">
        <v>30.7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</v>
      </c>
      <c r="BM35" s="8">
        <f t="shared" si="22"/>
        <v>30.7</v>
      </c>
      <c r="BN35" s="8">
        <f t="shared" si="23"/>
        <v>32</v>
      </c>
      <c r="BO35" s="8">
        <f t="shared" si="24"/>
        <v>32</v>
      </c>
      <c r="BP35" s="139">
        <f t="shared" si="25"/>
        <v>-1.3000000000000007</v>
      </c>
      <c r="BQ35" s="139">
        <f t="shared" si="26"/>
        <v>-1.3000000000000007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1010</v>
      </c>
      <c r="G36" s="16">
        <f>'[3]12'!G38</f>
        <v>0</v>
      </c>
      <c r="H36" s="17">
        <f t="shared" si="27"/>
        <v>1330</v>
      </c>
      <c r="I36" s="15">
        <f>'[3]12'!J38</f>
        <v>320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200</v>
      </c>
      <c r="N36" s="16">
        <f>'[3]12'!O38</f>
        <v>0</v>
      </c>
      <c r="O36" s="17">
        <f t="shared" si="28"/>
        <v>520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200</v>
      </c>
      <c r="V36" s="16">
        <f t="shared" si="29"/>
        <v>0</v>
      </c>
      <c r="W36" s="17">
        <f t="shared" si="30"/>
        <v>520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200</v>
      </c>
      <c r="AQ36" s="8">
        <f t="shared" si="31"/>
        <v>0</v>
      </c>
      <c r="AR36" s="8">
        <f t="shared" si="18"/>
        <v>456</v>
      </c>
      <c r="AT36" s="8">
        <v>30.7</v>
      </c>
      <c r="AU36" s="8">
        <v>30.7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</v>
      </c>
      <c r="BM36" s="8">
        <f t="shared" si="22"/>
        <v>30.7</v>
      </c>
      <c r="BN36" s="8">
        <f t="shared" si="23"/>
        <v>32</v>
      </c>
      <c r="BO36" s="8">
        <f t="shared" si="24"/>
        <v>32</v>
      </c>
      <c r="BP36" s="139">
        <f t="shared" si="25"/>
        <v>-1.3000000000000007</v>
      </c>
      <c r="BQ36" s="139">
        <f t="shared" si="26"/>
        <v>-1.3000000000000007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1010</v>
      </c>
      <c r="G37" s="16">
        <f>'[3]12'!G39</f>
        <v>0</v>
      </c>
      <c r="H37" s="17">
        <f t="shared" si="27"/>
        <v>1330</v>
      </c>
      <c r="I37" s="15">
        <f>'[3]12'!J39</f>
        <v>320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200</v>
      </c>
      <c r="N37" s="16">
        <f>'[3]12'!O39</f>
        <v>0</v>
      </c>
      <c r="O37" s="17">
        <f t="shared" si="28"/>
        <v>520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200</v>
      </c>
      <c r="V37" s="16">
        <f t="shared" si="29"/>
        <v>0</v>
      </c>
      <c r="W37" s="17">
        <f t="shared" si="30"/>
        <v>520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200</v>
      </c>
      <c r="AQ37" s="8">
        <f t="shared" si="31"/>
        <v>0</v>
      </c>
      <c r="AR37" s="8">
        <f t="shared" si="18"/>
        <v>456</v>
      </c>
      <c r="AT37" s="8">
        <v>30.7</v>
      </c>
      <c r="AU37" s="8">
        <v>30.7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</v>
      </c>
      <c r="BM37" s="8">
        <f t="shared" si="22"/>
        <v>30.7</v>
      </c>
      <c r="BN37" s="8">
        <f t="shared" si="23"/>
        <v>32</v>
      </c>
      <c r="BO37" s="8">
        <f t="shared" si="24"/>
        <v>32</v>
      </c>
      <c r="BP37" s="139">
        <f t="shared" si="25"/>
        <v>-1.3000000000000007</v>
      </c>
      <c r="BQ37" s="139">
        <f t="shared" si="26"/>
        <v>-1.3000000000000007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1010</v>
      </c>
      <c r="G38" s="16">
        <f>'[3]12'!G40</f>
        <v>0</v>
      </c>
      <c r="H38" s="17">
        <f t="shared" si="27"/>
        <v>1330</v>
      </c>
      <c r="I38" s="15">
        <f>'[3]12'!J40</f>
        <v>320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200</v>
      </c>
      <c r="N38" s="16">
        <f>'[3]12'!O40</f>
        <v>0</v>
      </c>
      <c r="O38" s="17">
        <f t="shared" si="28"/>
        <v>520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200</v>
      </c>
      <c r="V38" s="16">
        <f t="shared" si="29"/>
        <v>0</v>
      </c>
      <c r="W38" s="17">
        <f t="shared" si="30"/>
        <v>520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200</v>
      </c>
      <c r="AQ38" s="8">
        <f t="shared" si="31"/>
        <v>0</v>
      </c>
      <c r="AR38" s="8">
        <f t="shared" si="18"/>
        <v>456</v>
      </c>
      <c r="AT38" s="8">
        <v>30.7</v>
      </c>
      <c r="AU38" s="8">
        <v>30.7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</v>
      </c>
      <c r="BM38" s="8">
        <f t="shared" si="22"/>
        <v>30.7</v>
      </c>
      <c r="BN38" s="8">
        <f t="shared" si="23"/>
        <v>32</v>
      </c>
      <c r="BO38" s="8">
        <f t="shared" si="24"/>
        <v>32</v>
      </c>
      <c r="BP38" s="139">
        <f t="shared" si="25"/>
        <v>-1.3000000000000007</v>
      </c>
      <c r="BQ38" s="139">
        <f t="shared" si="26"/>
        <v>-1.3000000000000007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1010</v>
      </c>
      <c r="G39" s="16">
        <f>'[3]12'!G41</f>
        <v>0</v>
      </c>
      <c r="H39" s="17">
        <f t="shared" si="27"/>
        <v>1330</v>
      </c>
      <c r="I39" s="15">
        <f>'[3]12'!J41</f>
        <v>320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180</v>
      </c>
      <c r="N39" s="16">
        <f>'[3]12'!O41</f>
        <v>0</v>
      </c>
      <c r="O39" s="17">
        <f t="shared" si="28"/>
        <v>500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180</v>
      </c>
      <c r="V39" s="16">
        <f t="shared" si="29"/>
        <v>0</v>
      </c>
      <c r="W39" s="17">
        <f t="shared" si="30"/>
        <v>500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180</v>
      </c>
      <c r="AQ39" s="8">
        <f t="shared" si="31"/>
        <v>0</v>
      </c>
      <c r="AR39" s="8">
        <f t="shared" si="18"/>
        <v>436</v>
      </c>
      <c r="AT39" s="8">
        <v>30.7</v>
      </c>
      <c r="AU39" s="8">
        <v>30.7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</v>
      </c>
      <c r="BM39" s="8">
        <f t="shared" si="22"/>
        <v>30.7</v>
      </c>
      <c r="BN39" s="8">
        <f t="shared" si="23"/>
        <v>32</v>
      </c>
      <c r="BO39" s="8">
        <f t="shared" si="24"/>
        <v>32</v>
      </c>
      <c r="BP39" s="139">
        <f t="shared" si="25"/>
        <v>-1.3000000000000007</v>
      </c>
      <c r="BQ39" s="139">
        <f t="shared" si="26"/>
        <v>-1.3000000000000007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1010</v>
      </c>
      <c r="G40" s="16">
        <f>'[3]12'!G42</f>
        <v>0</v>
      </c>
      <c r="H40" s="17">
        <f t="shared" si="27"/>
        <v>1330</v>
      </c>
      <c r="I40" s="15">
        <f>'[3]12'!J42</f>
        <v>320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150</v>
      </c>
      <c r="N40" s="16">
        <f>'[3]12'!O42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30.7</v>
      </c>
      <c r="AU40" s="8">
        <v>30.7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</v>
      </c>
      <c r="BM40" s="8">
        <f t="shared" si="22"/>
        <v>30.7</v>
      </c>
      <c r="BN40" s="8">
        <f t="shared" si="23"/>
        <v>32</v>
      </c>
      <c r="BO40" s="8">
        <f t="shared" si="24"/>
        <v>32</v>
      </c>
      <c r="BP40" s="139">
        <f t="shared" si="25"/>
        <v>-1.3000000000000007</v>
      </c>
      <c r="BQ40" s="139">
        <f t="shared" si="26"/>
        <v>-1.3000000000000007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1010</v>
      </c>
      <c r="G41" s="16">
        <f>'[3]12'!G43</f>
        <v>0</v>
      </c>
      <c r="H41" s="17">
        <f t="shared" si="27"/>
        <v>1330</v>
      </c>
      <c r="I41" s="15">
        <f>'[3]12'!J43</f>
        <v>320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150</v>
      </c>
      <c r="N41" s="16">
        <f>'[3]12'!O43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30.7</v>
      </c>
      <c r="AU41" s="8">
        <v>30.7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</v>
      </c>
      <c r="BM41" s="8">
        <f t="shared" si="22"/>
        <v>30.7</v>
      </c>
      <c r="BN41" s="8">
        <f t="shared" si="23"/>
        <v>32</v>
      </c>
      <c r="BO41" s="8">
        <f t="shared" si="24"/>
        <v>32</v>
      </c>
      <c r="BP41" s="139">
        <f t="shared" si="25"/>
        <v>-1.3000000000000007</v>
      </c>
      <c r="BQ41" s="139">
        <f t="shared" si="26"/>
        <v>-1.3000000000000007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1010</v>
      </c>
      <c r="G42" s="16">
        <f>'[3]12'!G44</f>
        <v>0</v>
      </c>
      <c r="H42" s="17">
        <f t="shared" si="27"/>
        <v>1330</v>
      </c>
      <c r="I42" s="15">
        <f>'[3]12'!J44</f>
        <v>320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150</v>
      </c>
      <c r="N42" s="16">
        <f>'[3]12'!O44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30.7</v>
      </c>
      <c r="AU42" s="8">
        <v>30.7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</v>
      </c>
      <c r="BM42" s="8">
        <f t="shared" si="22"/>
        <v>30.7</v>
      </c>
      <c r="BN42" s="8">
        <f t="shared" si="23"/>
        <v>32</v>
      </c>
      <c r="BO42" s="8">
        <f t="shared" si="24"/>
        <v>32</v>
      </c>
      <c r="BP42" s="139">
        <f t="shared" si="25"/>
        <v>-1.3000000000000007</v>
      </c>
      <c r="BQ42" s="139">
        <f t="shared" si="26"/>
        <v>-1.3000000000000007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1010</v>
      </c>
      <c r="G43" s="16">
        <f>'[3]12'!G45</f>
        <v>0</v>
      </c>
      <c r="H43" s="17">
        <f t="shared" si="27"/>
        <v>1330</v>
      </c>
      <c r="I43" s="15">
        <f>'[3]12'!J45</f>
        <v>320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150</v>
      </c>
      <c r="N43" s="16">
        <f>'[3]12'!O45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30.7</v>
      </c>
      <c r="AU43" s="8">
        <v>30.7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</v>
      </c>
      <c r="BM43" s="8">
        <f t="shared" si="22"/>
        <v>30.7</v>
      </c>
      <c r="BN43" s="8">
        <f t="shared" si="23"/>
        <v>32</v>
      </c>
      <c r="BO43" s="8">
        <f t="shared" si="24"/>
        <v>32</v>
      </c>
      <c r="BP43" s="139">
        <f t="shared" si="25"/>
        <v>-1.3000000000000007</v>
      </c>
      <c r="BQ43" s="139">
        <f t="shared" si="26"/>
        <v>-1.3000000000000007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1010</v>
      </c>
      <c r="G44" s="16">
        <f>'[3]12'!G46</f>
        <v>0</v>
      </c>
      <c r="H44" s="17">
        <f t="shared" si="27"/>
        <v>1330</v>
      </c>
      <c r="I44" s="15">
        <f>'[3]12'!J46</f>
        <v>320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150</v>
      </c>
      <c r="N44" s="16">
        <f>'[3]12'!O46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30.7</v>
      </c>
      <c r="AU44" s="8">
        <v>30.7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</v>
      </c>
      <c r="BM44" s="8">
        <f t="shared" si="22"/>
        <v>30.7</v>
      </c>
      <c r="BN44" s="8">
        <f t="shared" si="23"/>
        <v>32</v>
      </c>
      <c r="BO44" s="8">
        <f t="shared" si="24"/>
        <v>32</v>
      </c>
      <c r="BP44" s="139">
        <f t="shared" si="25"/>
        <v>-1.3000000000000007</v>
      </c>
      <c r="BQ44" s="139">
        <f t="shared" si="26"/>
        <v>-1.3000000000000007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1010</v>
      </c>
      <c r="G45" s="16">
        <f>'[3]12'!G47</f>
        <v>0</v>
      </c>
      <c r="H45" s="17">
        <f t="shared" si="27"/>
        <v>1330</v>
      </c>
      <c r="I45" s="15">
        <f>'[3]12'!J47</f>
        <v>320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150</v>
      </c>
      <c r="N45" s="16">
        <f>'[3]12'!O47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30.7</v>
      </c>
      <c r="AU45" s="8">
        <v>30.7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</v>
      </c>
      <c r="BM45" s="8">
        <f t="shared" si="22"/>
        <v>30.7</v>
      </c>
      <c r="BN45" s="8">
        <f t="shared" si="23"/>
        <v>32</v>
      </c>
      <c r="BO45" s="8">
        <f t="shared" si="24"/>
        <v>32</v>
      </c>
      <c r="BP45" s="139">
        <f t="shared" si="25"/>
        <v>-1.3000000000000007</v>
      </c>
      <c r="BQ45" s="139">
        <f t="shared" si="26"/>
        <v>-1.3000000000000007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1010</v>
      </c>
      <c r="G46" s="16">
        <f>'[3]12'!G48</f>
        <v>0</v>
      </c>
      <c r="H46" s="17">
        <f t="shared" si="27"/>
        <v>1330</v>
      </c>
      <c r="I46" s="15">
        <f>'[3]12'!J48</f>
        <v>320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150</v>
      </c>
      <c r="N46" s="16">
        <f>'[3]12'!O48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30.7</v>
      </c>
      <c r="AU46" s="8">
        <v>30.7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</v>
      </c>
      <c r="BM46" s="8">
        <f t="shared" si="22"/>
        <v>30.7</v>
      </c>
      <c r="BN46" s="8">
        <f t="shared" si="23"/>
        <v>32</v>
      </c>
      <c r="BO46" s="8">
        <f t="shared" si="24"/>
        <v>32</v>
      </c>
      <c r="BP46" s="139">
        <f t="shared" si="25"/>
        <v>-1.3000000000000007</v>
      </c>
      <c r="BQ46" s="139">
        <f t="shared" si="26"/>
        <v>-1.3000000000000007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1010</v>
      </c>
      <c r="G47" s="16">
        <f>'[3]12'!G49</f>
        <v>0</v>
      </c>
      <c r="H47" s="17">
        <f t="shared" si="27"/>
        <v>1330</v>
      </c>
      <c r="I47" s="15">
        <f>'[3]12'!J49</f>
        <v>320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150</v>
      </c>
      <c r="N47" s="16">
        <f>'[3]12'!O49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30.7</v>
      </c>
      <c r="AU47" s="8">
        <v>30.7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</v>
      </c>
      <c r="BM47" s="8">
        <f t="shared" si="22"/>
        <v>30.7</v>
      </c>
      <c r="BN47" s="8">
        <f t="shared" si="23"/>
        <v>32</v>
      </c>
      <c r="BO47" s="8">
        <f t="shared" si="24"/>
        <v>32</v>
      </c>
      <c r="BP47" s="139">
        <f t="shared" si="25"/>
        <v>-1.3000000000000007</v>
      </c>
      <c r="BQ47" s="139">
        <f t="shared" si="26"/>
        <v>-1.3000000000000007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1010</v>
      </c>
      <c r="G48" s="16">
        <f>'[3]12'!G50</f>
        <v>0</v>
      </c>
      <c r="H48" s="17">
        <f t="shared" si="27"/>
        <v>1330</v>
      </c>
      <c r="I48" s="15">
        <f>'[3]12'!J50</f>
        <v>320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150</v>
      </c>
      <c r="N48" s="16">
        <f>'[3]12'!O50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30.7</v>
      </c>
      <c r="AU48" s="8">
        <v>30.7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</v>
      </c>
      <c r="BM48" s="8">
        <f t="shared" si="22"/>
        <v>30.7</v>
      </c>
      <c r="BN48" s="8">
        <f t="shared" si="23"/>
        <v>32</v>
      </c>
      <c r="BO48" s="8">
        <f t="shared" si="24"/>
        <v>32</v>
      </c>
      <c r="BP48" s="139">
        <f t="shared" si="25"/>
        <v>-1.3000000000000007</v>
      </c>
      <c r="BQ48" s="139">
        <f t="shared" si="26"/>
        <v>-1.3000000000000007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1010</v>
      </c>
      <c r="G49" s="16">
        <f>'[3]12'!G51</f>
        <v>0</v>
      </c>
      <c r="H49" s="17">
        <f t="shared" si="27"/>
        <v>1330</v>
      </c>
      <c r="I49" s="15">
        <f>'[3]12'!J51</f>
        <v>320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150</v>
      </c>
      <c r="N49" s="16">
        <f>'[3]12'!O51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30.7</v>
      </c>
      <c r="AU49" s="8">
        <v>30.7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</v>
      </c>
      <c r="BM49" s="8">
        <f t="shared" si="22"/>
        <v>30.7</v>
      </c>
      <c r="BN49" s="8">
        <f t="shared" si="23"/>
        <v>32</v>
      </c>
      <c r="BO49" s="8">
        <f t="shared" si="24"/>
        <v>32</v>
      </c>
      <c r="BP49" s="139">
        <f t="shared" si="25"/>
        <v>-1.3000000000000007</v>
      </c>
      <c r="BQ49" s="139">
        <f t="shared" si="26"/>
        <v>-1.3000000000000007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1010</v>
      </c>
      <c r="G50" s="16">
        <f>'[3]12'!G52</f>
        <v>0</v>
      </c>
      <c r="H50" s="17">
        <f t="shared" si="27"/>
        <v>1330</v>
      </c>
      <c r="I50" s="15">
        <f>'[3]12'!J52</f>
        <v>320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150</v>
      </c>
      <c r="N50" s="16">
        <f>'[3]12'!O52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30.7</v>
      </c>
      <c r="AU50" s="8">
        <v>30.7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</v>
      </c>
      <c r="BM50" s="8">
        <f t="shared" si="22"/>
        <v>30.7</v>
      </c>
      <c r="BN50" s="8">
        <f t="shared" si="23"/>
        <v>32</v>
      </c>
      <c r="BO50" s="8">
        <f t="shared" si="24"/>
        <v>32</v>
      </c>
      <c r="BP50" s="139">
        <f t="shared" si="25"/>
        <v>-1.3000000000000007</v>
      </c>
      <c r="BQ50" s="139">
        <f t="shared" si="26"/>
        <v>-1.3000000000000007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990</v>
      </c>
      <c r="G51" s="16">
        <f>'[3]12'!G53</f>
        <v>0</v>
      </c>
      <c r="H51" s="17">
        <f t="shared" si="27"/>
        <v>1310</v>
      </c>
      <c r="I51" s="15">
        <f>'[3]12'!J53</f>
        <v>320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150</v>
      </c>
      <c r="N51" s="16">
        <f>'[3]12'!O53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30.7</v>
      </c>
      <c r="AU51" s="8">
        <v>30.7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</v>
      </c>
      <c r="BM51" s="8">
        <f t="shared" si="22"/>
        <v>30.7</v>
      </c>
      <c r="BN51" s="8">
        <f t="shared" si="23"/>
        <v>32</v>
      </c>
      <c r="BO51" s="8">
        <f t="shared" si="24"/>
        <v>32</v>
      </c>
      <c r="BP51" s="139">
        <f t="shared" si="25"/>
        <v>-1.3000000000000007</v>
      </c>
      <c r="BQ51" s="139">
        <f t="shared" si="26"/>
        <v>-1.3000000000000007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990</v>
      </c>
      <c r="G52" s="16">
        <f>'[3]12'!G54</f>
        <v>0</v>
      </c>
      <c r="H52" s="17">
        <f t="shared" si="27"/>
        <v>1310</v>
      </c>
      <c r="I52" s="15">
        <f>'[3]12'!J54</f>
        <v>320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150</v>
      </c>
      <c r="N52" s="16">
        <f>'[3]12'!O54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30.7</v>
      </c>
      <c r="AU52" s="8">
        <v>30.7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</v>
      </c>
      <c r="BM52" s="8">
        <f t="shared" si="22"/>
        <v>30.7</v>
      </c>
      <c r="BN52" s="8">
        <f t="shared" si="23"/>
        <v>32</v>
      </c>
      <c r="BO52" s="8">
        <f t="shared" si="24"/>
        <v>32</v>
      </c>
      <c r="BP52" s="139">
        <f t="shared" si="25"/>
        <v>-1.3000000000000007</v>
      </c>
      <c r="BQ52" s="139">
        <f t="shared" si="26"/>
        <v>-1.3000000000000007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990</v>
      </c>
      <c r="G53" s="16">
        <f>'[3]12'!G55</f>
        <v>0</v>
      </c>
      <c r="H53" s="17">
        <f t="shared" si="27"/>
        <v>1310</v>
      </c>
      <c r="I53" s="15">
        <f>'[3]12'!J55</f>
        <v>320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150</v>
      </c>
      <c r="N53" s="16">
        <f>'[3]12'!O55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30.7</v>
      </c>
      <c r="AU53" s="8">
        <v>30.7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</v>
      </c>
      <c r="BM53" s="8">
        <f t="shared" si="22"/>
        <v>30.7</v>
      </c>
      <c r="BN53" s="8">
        <f t="shared" si="23"/>
        <v>32</v>
      </c>
      <c r="BO53" s="8">
        <f t="shared" si="24"/>
        <v>32</v>
      </c>
      <c r="BP53" s="139">
        <f t="shared" si="25"/>
        <v>-1.3000000000000007</v>
      </c>
      <c r="BQ53" s="139">
        <f t="shared" si="26"/>
        <v>-1.3000000000000007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990</v>
      </c>
      <c r="G54" s="16">
        <f>'[3]12'!G56</f>
        <v>0</v>
      </c>
      <c r="H54" s="17">
        <f t="shared" si="27"/>
        <v>1310</v>
      </c>
      <c r="I54" s="15">
        <f>'[3]12'!J56</f>
        <v>320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150</v>
      </c>
      <c r="N54" s="16">
        <f>'[3]12'!O56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30.7</v>
      </c>
      <c r="AU54" s="8">
        <v>30.7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</v>
      </c>
      <c r="BM54" s="8">
        <f t="shared" si="22"/>
        <v>30.7</v>
      </c>
      <c r="BN54" s="8">
        <f t="shared" si="23"/>
        <v>32</v>
      </c>
      <c r="BO54" s="8">
        <f t="shared" si="24"/>
        <v>32</v>
      </c>
      <c r="BP54" s="139">
        <f t="shared" si="25"/>
        <v>-1.3000000000000007</v>
      </c>
      <c r="BQ54" s="139">
        <f t="shared" si="26"/>
        <v>-1.3000000000000007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990</v>
      </c>
      <c r="G55" s="16">
        <f>'[3]12'!G57</f>
        <v>0</v>
      </c>
      <c r="H55" s="17">
        <f t="shared" si="27"/>
        <v>1310</v>
      </c>
      <c r="I55" s="15">
        <f>'[3]12'!J57</f>
        <v>320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150</v>
      </c>
      <c r="N55" s="16">
        <f>'[3]12'!O57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</v>
      </c>
      <c r="AE55" s="8">
        <f t="shared" si="11"/>
        <v>26.9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</v>
      </c>
      <c r="AL55" s="8">
        <f t="shared" si="31"/>
        <v>266.20000000000005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416.20000000000005</v>
      </c>
      <c r="AT55" s="8">
        <v>30.7</v>
      </c>
      <c r="AU55" s="8">
        <v>30.7</v>
      </c>
      <c r="AW55" s="198">
        <v>26.9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</v>
      </c>
      <c r="BD55" s="198">
        <v>26.9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</v>
      </c>
      <c r="BL55" s="8">
        <f t="shared" si="21"/>
        <v>30.7</v>
      </c>
      <c r="BM55" s="8">
        <f t="shared" si="22"/>
        <v>30.7</v>
      </c>
      <c r="BN55" s="8">
        <f t="shared" si="23"/>
        <v>26.9</v>
      </c>
      <c r="BO55" s="8">
        <f t="shared" si="24"/>
        <v>26.9</v>
      </c>
      <c r="BP55" s="139">
        <f t="shared" si="25"/>
        <v>3.8000000000000007</v>
      </c>
      <c r="BQ55" s="139">
        <f t="shared" si="26"/>
        <v>3.8000000000000007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990</v>
      </c>
      <c r="G56" s="16">
        <f>'[3]12'!G58</f>
        <v>0</v>
      </c>
      <c r="H56" s="17">
        <f t="shared" si="27"/>
        <v>1310</v>
      </c>
      <c r="I56" s="15">
        <f>'[3]12'!J58</f>
        <v>320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150</v>
      </c>
      <c r="N56" s="16">
        <f>'[3]12'!O58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</v>
      </c>
      <c r="AE56" s="8">
        <f t="shared" si="11"/>
        <v>26.9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</v>
      </c>
      <c r="AL56" s="8">
        <f t="shared" si="31"/>
        <v>266.20000000000005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416.20000000000005</v>
      </c>
      <c r="AT56" s="8">
        <v>30.7</v>
      </c>
      <c r="AU56" s="8">
        <v>30.7</v>
      </c>
      <c r="AW56" s="198">
        <v>26.9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</v>
      </c>
      <c r="BD56" s="198">
        <v>26.9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</v>
      </c>
      <c r="BL56" s="8">
        <f t="shared" si="21"/>
        <v>30.7</v>
      </c>
      <c r="BM56" s="8">
        <f t="shared" si="22"/>
        <v>30.7</v>
      </c>
      <c r="BN56" s="8">
        <f t="shared" si="23"/>
        <v>26.9</v>
      </c>
      <c r="BO56" s="8">
        <f t="shared" si="24"/>
        <v>26.9</v>
      </c>
      <c r="BP56" s="139">
        <f t="shared" si="25"/>
        <v>3.8000000000000007</v>
      </c>
      <c r="BQ56" s="139">
        <f t="shared" si="26"/>
        <v>3.8000000000000007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990</v>
      </c>
      <c r="G57" s="16">
        <f>'[3]12'!G59</f>
        <v>0</v>
      </c>
      <c r="H57" s="17">
        <f t="shared" si="27"/>
        <v>1310</v>
      </c>
      <c r="I57" s="15">
        <f>'[3]12'!J59</f>
        <v>320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150</v>
      </c>
      <c r="N57" s="16">
        <f>'[3]12'!O59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</v>
      </c>
      <c r="AE57" s="8">
        <f t="shared" si="11"/>
        <v>26.9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</v>
      </c>
      <c r="AL57" s="8">
        <f t="shared" si="31"/>
        <v>266.20000000000005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416.20000000000005</v>
      </c>
      <c r="AT57" s="8">
        <v>25.81</v>
      </c>
      <c r="AU57" s="8">
        <v>25.81</v>
      </c>
      <c r="AW57" s="198">
        <v>26.9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</v>
      </c>
      <c r="BD57" s="198">
        <v>26.9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</v>
      </c>
      <c r="BL57" s="8">
        <f t="shared" si="21"/>
        <v>25.81</v>
      </c>
      <c r="BM57" s="8">
        <f t="shared" si="22"/>
        <v>25.81</v>
      </c>
      <c r="BN57" s="8">
        <f t="shared" si="23"/>
        <v>26.9</v>
      </c>
      <c r="BO57" s="8">
        <f t="shared" si="24"/>
        <v>26.9</v>
      </c>
      <c r="BP57" s="139">
        <f t="shared" si="25"/>
        <v>-1.0899999999999999</v>
      </c>
      <c r="BQ57" s="139">
        <f t="shared" si="26"/>
        <v>-1.0899999999999999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990</v>
      </c>
      <c r="G58" s="16">
        <f>'[3]12'!G60</f>
        <v>0</v>
      </c>
      <c r="H58" s="17">
        <f t="shared" si="27"/>
        <v>1310</v>
      </c>
      <c r="I58" s="15">
        <f>'[3]12'!J60</f>
        <v>320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150</v>
      </c>
      <c r="N58" s="16">
        <f>'[3]12'!O60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</v>
      </c>
      <c r="AE58" s="8">
        <f t="shared" si="11"/>
        <v>26.9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</v>
      </c>
      <c r="AL58" s="8">
        <f t="shared" si="31"/>
        <v>266.20000000000005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416.20000000000005</v>
      </c>
      <c r="AT58" s="8">
        <v>25.81</v>
      </c>
      <c r="AU58" s="8">
        <v>25.81</v>
      </c>
      <c r="AW58" s="198">
        <v>26.9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</v>
      </c>
      <c r="BD58" s="198">
        <v>26.9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</v>
      </c>
      <c r="BL58" s="8">
        <f t="shared" si="21"/>
        <v>25.81</v>
      </c>
      <c r="BM58" s="8">
        <f t="shared" si="22"/>
        <v>25.81</v>
      </c>
      <c r="BN58" s="8">
        <f t="shared" si="23"/>
        <v>26.9</v>
      </c>
      <c r="BO58" s="8">
        <f t="shared" si="24"/>
        <v>26.9</v>
      </c>
      <c r="BP58" s="139">
        <f t="shared" si="25"/>
        <v>-1.0899999999999999</v>
      </c>
      <c r="BQ58" s="139">
        <f t="shared" si="26"/>
        <v>-1.0899999999999999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990</v>
      </c>
      <c r="G59" s="16">
        <f>'[3]12'!G61</f>
        <v>0</v>
      </c>
      <c r="H59" s="17">
        <f t="shared" si="27"/>
        <v>1310</v>
      </c>
      <c r="I59" s="15">
        <f>'[3]12'!J61</f>
        <v>320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150</v>
      </c>
      <c r="N59" s="16">
        <f>'[3]12'!O61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</v>
      </c>
      <c r="AE59" s="8">
        <f t="shared" si="11"/>
        <v>26.9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</v>
      </c>
      <c r="AL59" s="8">
        <f t="shared" si="31"/>
        <v>266.20000000000005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416.20000000000005</v>
      </c>
      <c r="AT59" s="8">
        <v>25.81</v>
      </c>
      <c r="AU59" s="8">
        <v>25.81</v>
      </c>
      <c r="AW59" s="198">
        <v>26.9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</v>
      </c>
      <c r="BD59" s="198">
        <v>26.9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</v>
      </c>
      <c r="BL59" s="8">
        <f t="shared" si="21"/>
        <v>25.81</v>
      </c>
      <c r="BM59" s="8">
        <f t="shared" si="22"/>
        <v>25.81</v>
      </c>
      <c r="BN59" s="8">
        <f t="shared" si="23"/>
        <v>26.9</v>
      </c>
      <c r="BO59" s="8">
        <f t="shared" si="24"/>
        <v>26.9</v>
      </c>
      <c r="BP59" s="139">
        <f t="shared" si="25"/>
        <v>-1.0899999999999999</v>
      </c>
      <c r="BQ59" s="139">
        <f t="shared" si="26"/>
        <v>-1.0899999999999999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990</v>
      </c>
      <c r="G60" s="16">
        <f>'[3]12'!G62</f>
        <v>0</v>
      </c>
      <c r="H60" s="17">
        <f t="shared" si="27"/>
        <v>1310</v>
      </c>
      <c r="I60" s="15">
        <f>'[3]12'!J62</f>
        <v>320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150</v>
      </c>
      <c r="N60" s="16">
        <f>'[3]12'!O62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</v>
      </c>
      <c r="AE60" s="8">
        <f t="shared" si="11"/>
        <v>26.9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</v>
      </c>
      <c r="AL60" s="8">
        <f t="shared" si="31"/>
        <v>266.20000000000005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416.20000000000005</v>
      </c>
      <c r="AT60" s="8">
        <v>25.81</v>
      </c>
      <c r="AU60" s="8">
        <v>25.81</v>
      </c>
      <c r="AW60" s="198">
        <v>26.9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</v>
      </c>
      <c r="BD60" s="198">
        <v>26.9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</v>
      </c>
      <c r="BL60" s="8">
        <f t="shared" si="21"/>
        <v>25.81</v>
      </c>
      <c r="BM60" s="8">
        <f t="shared" si="22"/>
        <v>25.81</v>
      </c>
      <c r="BN60" s="8">
        <f t="shared" si="23"/>
        <v>26.9</v>
      </c>
      <c r="BO60" s="8">
        <f t="shared" si="24"/>
        <v>26.9</v>
      </c>
      <c r="BP60" s="139">
        <f t="shared" si="25"/>
        <v>-1.0899999999999999</v>
      </c>
      <c r="BQ60" s="139">
        <f t="shared" si="26"/>
        <v>-1.0899999999999999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990</v>
      </c>
      <c r="G61" s="16">
        <f>'[3]12'!G63</f>
        <v>0</v>
      </c>
      <c r="H61" s="17">
        <f t="shared" si="27"/>
        <v>1310</v>
      </c>
      <c r="I61" s="15">
        <f>'[3]12'!J63</f>
        <v>320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150</v>
      </c>
      <c r="N61" s="16">
        <f>'[3]12'!O63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</v>
      </c>
      <c r="AE61" s="8">
        <f t="shared" si="11"/>
        <v>26.9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</v>
      </c>
      <c r="AL61" s="8">
        <f t="shared" si="31"/>
        <v>266.20000000000005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416.20000000000005</v>
      </c>
      <c r="AT61" s="8">
        <v>25.81</v>
      </c>
      <c r="AU61" s="8">
        <v>25.81</v>
      </c>
      <c r="AW61" s="198">
        <v>26.9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</v>
      </c>
      <c r="BD61" s="198">
        <v>26.9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</v>
      </c>
      <c r="BL61" s="8">
        <f t="shared" si="21"/>
        <v>25.81</v>
      </c>
      <c r="BM61" s="8">
        <f t="shared" si="22"/>
        <v>25.81</v>
      </c>
      <c r="BN61" s="8">
        <f t="shared" si="23"/>
        <v>26.9</v>
      </c>
      <c r="BO61" s="8">
        <f t="shared" si="24"/>
        <v>26.9</v>
      </c>
      <c r="BP61" s="139">
        <f t="shared" si="25"/>
        <v>-1.0899999999999999</v>
      </c>
      <c r="BQ61" s="139">
        <f t="shared" si="26"/>
        <v>-1.0899999999999999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990</v>
      </c>
      <c r="G62" s="16">
        <f>'[3]12'!G64</f>
        <v>0</v>
      </c>
      <c r="H62" s="17">
        <f t="shared" si="27"/>
        <v>1310</v>
      </c>
      <c r="I62" s="15">
        <f>'[3]12'!J64</f>
        <v>320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150</v>
      </c>
      <c r="N62" s="16">
        <f>'[3]12'!O64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</v>
      </c>
      <c r="AE62" s="8">
        <f t="shared" si="11"/>
        <v>26.9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</v>
      </c>
      <c r="AL62" s="8">
        <f t="shared" ref="AL62:AN98" si="35">Q62-X62-AE62</f>
        <v>266.20000000000005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416.20000000000005</v>
      </c>
      <c r="AT62" s="8">
        <v>25.81</v>
      </c>
      <c r="AU62" s="8">
        <v>25.81</v>
      </c>
      <c r="AW62" s="198">
        <v>26.9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</v>
      </c>
      <c r="BD62" s="198">
        <v>26.9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</v>
      </c>
      <c r="BL62" s="8">
        <f t="shared" si="21"/>
        <v>25.81</v>
      </c>
      <c r="BM62" s="8">
        <f t="shared" si="22"/>
        <v>25.81</v>
      </c>
      <c r="BN62" s="8">
        <f t="shared" si="23"/>
        <v>26.9</v>
      </c>
      <c r="BO62" s="8">
        <f t="shared" si="24"/>
        <v>26.9</v>
      </c>
      <c r="BP62" s="139">
        <f t="shared" si="25"/>
        <v>-1.0899999999999999</v>
      </c>
      <c r="BQ62" s="139">
        <f t="shared" si="26"/>
        <v>-1.0899999999999999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990</v>
      </c>
      <c r="G63" s="16">
        <f>'[3]12'!G65</f>
        <v>0</v>
      </c>
      <c r="H63" s="17">
        <f t="shared" si="27"/>
        <v>1310</v>
      </c>
      <c r="I63" s="15">
        <f>'[3]12'!J65</f>
        <v>320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150</v>
      </c>
      <c r="N63" s="16">
        <f>'[3]12'!O65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26.01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261.99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411.99</v>
      </c>
      <c r="AT63" s="8">
        <v>24.96</v>
      </c>
      <c r="AU63" s="8">
        <v>30.7</v>
      </c>
      <c r="AW63" s="198">
        <v>26.01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26.01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24.96</v>
      </c>
      <c r="BM63" s="8">
        <f t="shared" si="22"/>
        <v>30.7</v>
      </c>
      <c r="BN63" s="8">
        <f t="shared" si="23"/>
        <v>26.01</v>
      </c>
      <c r="BO63" s="8">
        <f t="shared" si="24"/>
        <v>32</v>
      </c>
      <c r="BP63" s="139">
        <f t="shared" si="25"/>
        <v>-1.0500000000000007</v>
      </c>
      <c r="BQ63" s="139">
        <f t="shared" si="26"/>
        <v>-1.3000000000000007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990</v>
      </c>
      <c r="G64" s="16">
        <f>'[3]12'!G66</f>
        <v>0</v>
      </c>
      <c r="H64" s="17">
        <f t="shared" si="27"/>
        <v>1310</v>
      </c>
      <c r="I64" s="15">
        <f>'[3]12'!J66</f>
        <v>320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150</v>
      </c>
      <c r="N64" s="16">
        <f>'[3]12'!O66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26.01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261.99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411.99</v>
      </c>
      <c r="AT64" s="8">
        <v>24.96</v>
      </c>
      <c r="AU64" s="8">
        <v>30.7</v>
      </c>
      <c r="AW64" s="198">
        <v>26.01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26.01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24.96</v>
      </c>
      <c r="BM64" s="8">
        <f t="shared" si="22"/>
        <v>30.7</v>
      </c>
      <c r="BN64" s="8">
        <f t="shared" si="23"/>
        <v>26.01</v>
      </c>
      <c r="BO64" s="8">
        <f t="shared" si="24"/>
        <v>32</v>
      </c>
      <c r="BP64" s="139">
        <f t="shared" si="25"/>
        <v>-1.0500000000000007</v>
      </c>
      <c r="BQ64" s="139">
        <f t="shared" si="26"/>
        <v>-1.3000000000000007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990</v>
      </c>
      <c r="G65" s="16">
        <f>'[3]12'!G67</f>
        <v>0</v>
      </c>
      <c r="H65" s="17">
        <f t="shared" si="27"/>
        <v>1310</v>
      </c>
      <c r="I65" s="15">
        <f>'[3]12'!J67</f>
        <v>320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150</v>
      </c>
      <c r="N65" s="16">
        <f>'[3]12'!O67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26.01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261.99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411.99</v>
      </c>
      <c r="AT65" s="8">
        <v>24.96</v>
      </c>
      <c r="AU65" s="8">
        <v>30.7</v>
      </c>
      <c r="AW65" s="198">
        <v>26.01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26.01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24.96</v>
      </c>
      <c r="BM65" s="8">
        <f t="shared" si="22"/>
        <v>30.7</v>
      </c>
      <c r="BN65" s="8">
        <f t="shared" si="23"/>
        <v>26.01</v>
      </c>
      <c r="BO65" s="8">
        <f t="shared" si="24"/>
        <v>32</v>
      </c>
      <c r="BP65" s="139">
        <f t="shared" si="25"/>
        <v>-1.0500000000000007</v>
      </c>
      <c r="BQ65" s="139">
        <f t="shared" si="26"/>
        <v>-1.3000000000000007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990</v>
      </c>
      <c r="G66" s="16">
        <f>'[3]12'!G68</f>
        <v>0</v>
      </c>
      <c r="H66" s="17">
        <f t="shared" si="27"/>
        <v>1310</v>
      </c>
      <c r="I66" s="15">
        <f>'[3]12'!J68</f>
        <v>320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150</v>
      </c>
      <c r="N66" s="16">
        <f>'[3]12'!O68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26.01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261.99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411.99</v>
      </c>
      <c r="AT66" s="8">
        <v>24.96</v>
      </c>
      <c r="AU66" s="8">
        <v>30.7</v>
      </c>
      <c r="AW66" s="198">
        <v>26.01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26.01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24.96</v>
      </c>
      <c r="BM66" s="8">
        <f t="shared" si="22"/>
        <v>30.7</v>
      </c>
      <c r="BN66" s="8">
        <f t="shared" si="23"/>
        <v>26.01</v>
      </c>
      <c r="BO66" s="8">
        <f t="shared" si="24"/>
        <v>32</v>
      </c>
      <c r="BP66" s="139">
        <f t="shared" si="25"/>
        <v>-1.0500000000000007</v>
      </c>
      <c r="BQ66" s="139">
        <f t="shared" si="26"/>
        <v>-1.3000000000000007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990</v>
      </c>
      <c r="G67" s="16">
        <f>'[3]12'!G69</f>
        <v>0</v>
      </c>
      <c r="H67" s="17">
        <f t="shared" si="27"/>
        <v>1310</v>
      </c>
      <c r="I67" s="15">
        <f>'[3]12'!J69</f>
        <v>320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150</v>
      </c>
      <c r="N67" s="16">
        <f>'[3]12'!O69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30.7</v>
      </c>
      <c r="AU67" s="8">
        <v>30.7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30.7</v>
      </c>
      <c r="BM67" s="8">
        <f t="shared" si="22"/>
        <v>30.7</v>
      </c>
      <c r="BN67" s="8">
        <f t="shared" si="23"/>
        <v>32</v>
      </c>
      <c r="BO67" s="8">
        <f t="shared" si="24"/>
        <v>32</v>
      </c>
      <c r="BP67" s="139">
        <f t="shared" si="25"/>
        <v>-1.3000000000000007</v>
      </c>
      <c r="BQ67" s="139">
        <f t="shared" si="26"/>
        <v>-1.3000000000000007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990</v>
      </c>
      <c r="G68" s="16">
        <f>'[3]12'!G70</f>
        <v>0</v>
      </c>
      <c r="H68" s="17">
        <f t="shared" si="27"/>
        <v>1310</v>
      </c>
      <c r="I68" s="15">
        <f>'[3]12'!J70</f>
        <v>320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150</v>
      </c>
      <c r="N68" s="16">
        <f>'[3]12'!O70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30.7</v>
      </c>
      <c r="AU68" s="8">
        <v>30.7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</v>
      </c>
      <c r="BM68" s="8">
        <f t="shared" ref="BM68:BM98" si="54">AU68</f>
        <v>30.7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-1.3000000000000007</v>
      </c>
      <c r="BQ68" s="139">
        <f t="shared" ref="BQ68:BQ98" si="58">BM68-BO68</f>
        <v>-1.3000000000000007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990</v>
      </c>
      <c r="G69" s="16">
        <f>'[3]12'!G71</f>
        <v>0</v>
      </c>
      <c r="H69" s="17">
        <f t="shared" ref="H69:H98" si="59">SUM(B69:G69)</f>
        <v>1310</v>
      </c>
      <c r="I69" s="15">
        <f>'[3]12'!J71</f>
        <v>320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150</v>
      </c>
      <c r="N69" s="16">
        <f>'[3]12'!O71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30.7</v>
      </c>
      <c r="AU69" s="8">
        <v>30.7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</v>
      </c>
      <c r="BM69" s="8">
        <f t="shared" si="54"/>
        <v>30.7</v>
      </c>
      <c r="BN69" s="8">
        <f t="shared" si="55"/>
        <v>32</v>
      </c>
      <c r="BO69" s="8">
        <f t="shared" si="56"/>
        <v>32</v>
      </c>
      <c r="BP69" s="139">
        <f t="shared" si="57"/>
        <v>-1.3000000000000007</v>
      </c>
      <c r="BQ69" s="139">
        <f t="shared" si="58"/>
        <v>-1.3000000000000007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990</v>
      </c>
      <c r="G70" s="16">
        <f>'[3]12'!G72</f>
        <v>0</v>
      </c>
      <c r="H70" s="17">
        <f t="shared" si="59"/>
        <v>1310</v>
      </c>
      <c r="I70" s="15">
        <f>'[3]12'!J72</f>
        <v>320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150</v>
      </c>
      <c r="N70" s="16">
        <f>'[3]12'!O72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30.7</v>
      </c>
      <c r="AU70" s="8">
        <v>30.7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</v>
      </c>
      <c r="BM70" s="8">
        <f t="shared" si="54"/>
        <v>30.7</v>
      </c>
      <c r="BN70" s="8">
        <f t="shared" si="55"/>
        <v>32</v>
      </c>
      <c r="BO70" s="8">
        <f t="shared" si="56"/>
        <v>32</v>
      </c>
      <c r="BP70" s="139">
        <f t="shared" si="57"/>
        <v>-1.3000000000000007</v>
      </c>
      <c r="BQ70" s="139">
        <f t="shared" si="58"/>
        <v>-1.3000000000000007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990</v>
      </c>
      <c r="G71" s="16">
        <f>'[3]12'!G73</f>
        <v>0</v>
      </c>
      <c r="H71" s="17">
        <f t="shared" si="59"/>
        <v>1310</v>
      </c>
      <c r="I71" s="15">
        <f>'[3]12'!J73</f>
        <v>320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150</v>
      </c>
      <c r="N71" s="16">
        <f>'[3]12'!O73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30.7</v>
      </c>
      <c r="AU71" s="8">
        <v>30.7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</v>
      </c>
      <c r="BM71" s="8">
        <f t="shared" si="54"/>
        <v>30.7</v>
      </c>
      <c r="BN71" s="8">
        <f t="shared" si="55"/>
        <v>32</v>
      </c>
      <c r="BO71" s="8">
        <f t="shared" si="56"/>
        <v>32</v>
      </c>
      <c r="BP71" s="139">
        <f t="shared" si="57"/>
        <v>-1.3000000000000007</v>
      </c>
      <c r="BQ71" s="139">
        <f t="shared" si="58"/>
        <v>-1.3000000000000007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990</v>
      </c>
      <c r="G72" s="16">
        <f>'[3]12'!G74</f>
        <v>0</v>
      </c>
      <c r="H72" s="17">
        <f t="shared" si="59"/>
        <v>1310</v>
      </c>
      <c r="I72" s="15">
        <f>'[3]12'!J74</f>
        <v>320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150</v>
      </c>
      <c r="N72" s="16">
        <f>'[3]12'!O74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30.7</v>
      </c>
      <c r="AU72" s="8">
        <v>30.7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</v>
      </c>
      <c r="BM72" s="8">
        <f t="shared" si="54"/>
        <v>30.7</v>
      </c>
      <c r="BN72" s="8">
        <f t="shared" si="55"/>
        <v>32</v>
      </c>
      <c r="BO72" s="8">
        <f t="shared" si="56"/>
        <v>32</v>
      </c>
      <c r="BP72" s="139">
        <f t="shared" si="57"/>
        <v>-1.3000000000000007</v>
      </c>
      <c r="BQ72" s="139">
        <f t="shared" si="58"/>
        <v>-1.3000000000000007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990</v>
      </c>
      <c r="G73" s="16">
        <f>'[3]12'!G75</f>
        <v>0</v>
      </c>
      <c r="H73" s="17">
        <f t="shared" si="59"/>
        <v>1310</v>
      </c>
      <c r="I73" s="15">
        <f>'[3]12'!J75</f>
        <v>320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150</v>
      </c>
      <c r="N73" s="16">
        <f>'[3]12'!O75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30.7</v>
      </c>
      <c r="AU73" s="8">
        <v>30.7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</v>
      </c>
      <c r="BM73" s="8">
        <f t="shared" si="54"/>
        <v>30.7</v>
      </c>
      <c r="BN73" s="8">
        <f t="shared" si="55"/>
        <v>32</v>
      </c>
      <c r="BO73" s="8">
        <f t="shared" si="56"/>
        <v>32</v>
      </c>
      <c r="BP73" s="139">
        <f t="shared" si="57"/>
        <v>-1.3000000000000007</v>
      </c>
      <c r="BQ73" s="139">
        <f t="shared" si="58"/>
        <v>-1.3000000000000007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990</v>
      </c>
      <c r="G74" s="16">
        <f>'[3]12'!G76</f>
        <v>0</v>
      </c>
      <c r="H74" s="17">
        <f t="shared" si="59"/>
        <v>1310</v>
      </c>
      <c r="I74" s="15">
        <f>'[3]12'!J76</f>
        <v>320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150</v>
      </c>
      <c r="N74" s="16">
        <f>'[3]12'!O76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30.7</v>
      </c>
      <c r="AU74" s="8">
        <v>30.7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</v>
      </c>
      <c r="BM74" s="8">
        <f t="shared" si="54"/>
        <v>30.7</v>
      </c>
      <c r="BN74" s="8">
        <f t="shared" si="55"/>
        <v>32</v>
      </c>
      <c r="BO74" s="8">
        <f t="shared" si="56"/>
        <v>32</v>
      </c>
      <c r="BP74" s="139">
        <f t="shared" si="57"/>
        <v>-1.3000000000000007</v>
      </c>
      <c r="BQ74" s="139">
        <f t="shared" si="58"/>
        <v>-1.3000000000000007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1010</v>
      </c>
      <c r="G75" s="16">
        <f>'[3]12'!G77</f>
        <v>0</v>
      </c>
      <c r="H75" s="17">
        <f t="shared" si="59"/>
        <v>1330</v>
      </c>
      <c r="I75" s="15">
        <f>'[3]12'!J77</f>
        <v>320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150</v>
      </c>
      <c r="N75" s="16">
        <f>'[3]12'!O77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30.7</v>
      </c>
      <c r="AU75" s="8">
        <v>30.7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</v>
      </c>
      <c r="BM75" s="8">
        <f t="shared" si="54"/>
        <v>30.7</v>
      </c>
      <c r="BN75" s="8">
        <f t="shared" si="55"/>
        <v>32</v>
      </c>
      <c r="BO75" s="8">
        <f t="shared" si="56"/>
        <v>32</v>
      </c>
      <c r="BP75" s="139">
        <f t="shared" si="57"/>
        <v>-1.3000000000000007</v>
      </c>
      <c r="BQ75" s="139">
        <f t="shared" si="58"/>
        <v>-1.3000000000000007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1010</v>
      </c>
      <c r="G76" s="16">
        <f>'[3]12'!G78</f>
        <v>0</v>
      </c>
      <c r="H76" s="17">
        <f t="shared" si="59"/>
        <v>1330</v>
      </c>
      <c r="I76" s="15">
        <f>'[3]12'!J78</f>
        <v>320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200</v>
      </c>
      <c r="N76" s="16">
        <f>'[3]12'!O78</f>
        <v>0</v>
      </c>
      <c r="O76" s="17">
        <f t="shared" si="60"/>
        <v>520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200</v>
      </c>
      <c r="V76" s="16">
        <f t="shared" si="32"/>
        <v>0</v>
      </c>
      <c r="W76" s="17">
        <f t="shared" si="61"/>
        <v>520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200</v>
      </c>
      <c r="AQ76" s="8">
        <f t="shared" si="34"/>
        <v>0</v>
      </c>
      <c r="AR76" s="8">
        <f t="shared" si="50"/>
        <v>456</v>
      </c>
      <c r="AT76" s="8">
        <v>30.7</v>
      </c>
      <c r="AU76" s="8">
        <v>30.7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</v>
      </c>
      <c r="BM76" s="8">
        <f t="shared" si="54"/>
        <v>30.7</v>
      </c>
      <c r="BN76" s="8">
        <f t="shared" si="55"/>
        <v>32</v>
      </c>
      <c r="BO76" s="8">
        <f t="shared" si="56"/>
        <v>32</v>
      </c>
      <c r="BP76" s="139">
        <f t="shared" si="57"/>
        <v>-1.3000000000000007</v>
      </c>
      <c r="BQ76" s="139">
        <f t="shared" si="58"/>
        <v>-1.3000000000000007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1010</v>
      </c>
      <c r="G77" s="16">
        <f>'[3]12'!G79</f>
        <v>0</v>
      </c>
      <c r="H77" s="17">
        <f t="shared" si="59"/>
        <v>1330</v>
      </c>
      <c r="I77" s="15">
        <f>'[3]12'!J79</f>
        <v>320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200</v>
      </c>
      <c r="N77" s="16">
        <f>'[3]12'!O79</f>
        <v>0</v>
      </c>
      <c r="O77" s="17">
        <f t="shared" si="60"/>
        <v>520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200</v>
      </c>
      <c r="V77" s="16">
        <f t="shared" si="32"/>
        <v>0</v>
      </c>
      <c r="W77" s="17">
        <f t="shared" si="61"/>
        <v>520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200</v>
      </c>
      <c r="AQ77" s="8">
        <f t="shared" si="34"/>
        <v>0</v>
      </c>
      <c r="AR77" s="8">
        <f t="shared" si="50"/>
        <v>456</v>
      </c>
      <c r="AT77" s="8">
        <v>30.7</v>
      </c>
      <c r="AU77" s="8">
        <v>30.7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</v>
      </c>
      <c r="BM77" s="8">
        <f t="shared" si="54"/>
        <v>30.7</v>
      </c>
      <c r="BN77" s="8">
        <f t="shared" si="55"/>
        <v>32</v>
      </c>
      <c r="BO77" s="8">
        <f t="shared" si="56"/>
        <v>32</v>
      </c>
      <c r="BP77" s="139">
        <f t="shared" si="57"/>
        <v>-1.3000000000000007</v>
      </c>
      <c r="BQ77" s="139">
        <f t="shared" si="58"/>
        <v>-1.3000000000000007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1010</v>
      </c>
      <c r="G78" s="16">
        <f>'[3]12'!G80</f>
        <v>0</v>
      </c>
      <c r="H78" s="17">
        <f t="shared" si="59"/>
        <v>1330</v>
      </c>
      <c r="I78" s="15">
        <f>'[3]12'!J80</f>
        <v>320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200</v>
      </c>
      <c r="N78" s="16">
        <f>'[3]12'!O80</f>
        <v>0</v>
      </c>
      <c r="O78" s="17">
        <f t="shared" si="60"/>
        <v>520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200</v>
      </c>
      <c r="V78" s="16">
        <f t="shared" si="32"/>
        <v>0</v>
      </c>
      <c r="W78" s="17">
        <f t="shared" si="61"/>
        <v>520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200</v>
      </c>
      <c r="AQ78" s="8">
        <f t="shared" si="34"/>
        <v>0</v>
      </c>
      <c r="AR78" s="8">
        <f t="shared" si="50"/>
        <v>456</v>
      </c>
      <c r="AT78" s="8">
        <v>30.7</v>
      </c>
      <c r="AU78" s="8">
        <v>30.7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</v>
      </c>
      <c r="BM78" s="8">
        <f t="shared" si="54"/>
        <v>30.7</v>
      </c>
      <c r="BN78" s="8">
        <f t="shared" si="55"/>
        <v>32</v>
      </c>
      <c r="BO78" s="8">
        <f t="shared" si="56"/>
        <v>32</v>
      </c>
      <c r="BP78" s="139">
        <f t="shared" si="57"/>
        <v>-1.3000000000000007</v>
      </c>
      <c r="BQ78" s="139">
        <f t="shared" si="58"/>
        <v>-1.3000000000000007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1010</v>
      </c>
      <c r="G79" s="16">
        <f>'[3]12'!G81</f>
        <v>0</v>
      </c>
      <c r="H79" s="17">
        <f t="shared" si="59"/>
        <v>1330</v>
      </c>
      <c r="I79" s="15">
        <f>'[3]12'!J81</f>
        <v>320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231</v>
      </c>
      <c r="N79" s="16">
        <f>'[3]12'!O81</f>
        <v>0</v>
      </c>
      <c r="O79" s="17">
        <f t="shared" si="60"/>
        <v>551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231</v>
      </c>
      <c r="V79" s="16">
        <f t="shared" si="32"/>
        <v>0</v>
      </c>
      <c r="W79" s="17">
        <f t="shared" si="61"/>
        <v>551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231</v>
      </c>
      <c r="AQ79" s="8">
        <f t="shared" si="34"/>
        <v>0</v>
      </c>
      <c r="AR79" s="8">
        <f t="shared" si="50"/>
        <v>487</v>
      </c>
      <c r="AT79" s="8">
        <v>30.7</v>
      </c>
      <c r="AU79" s="8">
        <v>30.7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</v>
      </c>
      <c r="BM79" s="8">
        <f t="shared" si="54"/>
        <v>30.7</v>
      </c>
      <c r="BN79" s="8">
        <f t="shared" si="55"/>
        <v>32</v>
      </c>
      <c r="BO79" s="8">
        <f t="shared" si="56"/>
        <v>32</v>
      </c>
      <c r="BP79" s="139">
        <f t="shared" si="57"/>
        <v>-1.3000000000000007</v>
      </c>
      <c r="BQ79" s="139">
        <f t="shared" si="58"/>
        <v>-1.3000000000000007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1010</v>
      </c>
      <c r="G80" s="16">
        <f>'[3]12'!G82</f>
        <v>0</v>
      </c>
      <c r="H80" s="17">
        <f t="shared" si="59"/>
        <v>1330</v>
      </c>
      <c r="I80" s="15">
        <f>'[3]12'!J82</f>
        <v>320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265</v>
      </c>
      <c r="N80" s="16">
        <f>'[3]12'!O82</f>
        <v>0</v>
      </c>
      <c r="O80" s="17">
        <f t="shared" si="60"/>
        <v>585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265</v>
      </c>
      <c r="V80" s="16">
        <f t="shared" si="32"/>
        <v>0</v>
      </c>
      <c r="W80" s="17">
        <f t="shared" si="61"/>
        <v>585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265</v>
      </c>
      <c r="AQ80" s="8">
        <f t="shared" si="34"/>
        <v>0</v>
      </c>
      <c r="AR80" s="8">
        <f t="shared" si="50"/>
        <v>521</v>
      </c>
      <c r="AT80" s="8">
        <v>30.7</v>
      </c>
      <c r="AU80" s="8">
        <v>30.7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</v>
      </c>
      <c r="BM80" s="8">
        <f t="shared" si="54"/>
        <v>30.7</v>
      </c>
      <c r="BN80" s="8">
        <f t="shared" si="55"/>
        <v>32</v>
      </c>
      <c r="BO80" s="8">
        <f t="shared" si="56"/>
        <v>32</v>
      </c>
      <c r="BP80" s="139">
        <f t="shared" si="57"/>
        <v>-1.3000000000000007</v>
      </c>
      <c r="BQ80" s="139">
        <f t="shared" si="58"/>
        <v>-1.3000000000000007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1010</v>
      </c>
      <c r="G81" s="16">
        <f>'[3]12'!G83</f>
        <v>0</v>
      </c>
      <c r="H81" s="17">
        <f t="shared" si="59"/>
        <v>1330</v>
      </c>
      <c r="I81" s="15">
        <f>'[3]12'!J83</f>
        <v>320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150</v>
      </c>
      <c r="N81" s="16">
        <f>'[3]12'!O83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30.7</v>
      </c>
      <c r="AU81" s="8">
        <v>30.7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</v>
      </c>
      <c r="BM81" s="8">
        <f t="shared" si="54"/>
        <v>30.7</v>
      </c>
      <c r="BN81" s="8">
        <f t="shared" si="55"/>
        <v>32</v>
      </c>
      <c r="BO81" s="8">
        <f t="shared" si="56"/>
        <v>32</v>
      </c>
      <c r="BP81" s="139">
        <f t="shared" si="57"/>
        <v>-1.3000000000000007</v>
      </c>
      <c r="BQ81" s="139">
        <f t="shared" si="58"/>
        <v>-1.3000000000000007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1010</v>
      </c>
      <c r="G82" s="16">
        <f>'[3]12'!G84</f>
        <v>0</v>
      </c>
      <c r="H82" s="17">
        <f t="shared" si="59"/>
        <v>1330</v>
      </c>
      <c r="I82" s="15">
        <f>'[3]12'!J84</f>
        <v>320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150</v>
      </c>
      <c r="N82" s="16">
        <f>'[3]12'!O84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30.7</v>
      </c>
      <c r="AU82" s="8">
        <v>30.7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</v>
      </c>
      <c r="BM82" s="8">
        <f t="shared" si="54"/>
        <v>30.7</v>
      </c>
      <c r="BN82" s="8">
        <f t="shared" si="55"/>
        <v>32</v>
      </c>
      <c r="BO82" s="8">
        <f t="shared" si="56"/>
        <v>32</v>
      </c>
      <c r="BP82" s="139">
        <f t="shared" si="57"/>
        <v>-1.3000000000000007</v>
      </c>
      <c r="BQ82" s="139">
        <f t="shared" si="58"/>
        <v>-1.3000000000000007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1010</v>
      </c>
      <c r="G83" s="16">
        <f>'[3]12'!G85</f>
        <v>0</v>
      </c>
      <c r="H83" s="17">
        <f t="shared" si="59"/>
        <v>1330</v>
      </c>
      <c r="I83" s="15">
        <f>'[3]12'!J85</f>
        <v>320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150</v>
      </c>
      <c r="N83" s="16">
        <f>'[3]12'!O85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30.7</v>
      </c>
      <c r="AU83" s="8">
        <v>30.7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</v>
      </c>
      <c r="BM83" s="8">
        <f t="shared" si="54"/>
        <v>30.7</v>
      </c>
      <c r="BN83" s="8">
        <f t="shared" si="55"/>
        <v>32</v>
      </c>
      <c r="BO83" s="8">
        <f t="shared" si="56"/>
        <v>32</v>
      </c>
      <c r="BP83" s="139">
        <f t="shared" si="57"/>
        <v>-1.3000000000000007</v>
      </c>
      <c r="BQ83" s="139">
        <f t="shared" si="58"/>
        <v>-1.3000000000000007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1010</v>
      </c>
      <c r="G84" s="16">
        <f>'[3]12'!G86</f>
        <v>0</v>
      </c>
      <c r="H84" s="17">
        <f t="shared" si="59"/>
        <v>1330</v>
      </c>
      <c r="I84" s="15">
        <f>'[3]12'!J86</f>
        <v>320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150</v>
      </c>
      <c r="N84" s="16">
        <f>'[3]12'!O86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30.7</v>
      </c>
      <c r="AU84" s="8">
        <v>30.7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</v>
      </c>
      <c r="BM84" s="8">
        <f t="shared" si="54"/>
        <v>30.7</v>
      </c>
      <c r="BN84" s="8">
        <f t="shared" si="55"/>
        <v>32</v>
      </c>
      <c r="BO84" s="8">
        <f t="shared" si="56"/>
        <v>32</v>
      </c>
      <c r="BP84" s="139">
        <f t="shared" si="57"/>
        <v>-1.3000000000000007</v>
      </c>
      <c r="BQ84" s="139">
        <f t="shared" si="58"/>
        <v>-1.3000000000000007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1010</v>
      </c>
      <c r="G85" s="16">
        <f>'[3]12'!G87</f>
        <v>0</v>
      </c>
      <c r="H85" s="17">
        <f t="shared" si="59"/>
        <v>1330</v>
      </c>
      <c r="I85" s="15">
        <f>'[3]12'!J87</f>
        <v>320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150</v>
      </c>
      <c r="N85" s="16">
        <f>'[3]12'!O87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30.7</v>
      </c>
      <c r="AU85" s="8">
        <v>30.7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</v>
      </c>
      <c r="BM85" s="8">
        <f t="shared" si="54"/>
        <v>30.7</v>
      </c>
      <c r="BN85" s="8">
        <f t="shared" si="55"/>
        <v>32</v>
      </c>
      <c r="BO85" s="8">
        <f t="shared" si="56"/>
        <v>32</v>
      </c>
      <c r="BP85" s="139">
        <f t="shared" si="57"/>
        <v>-1.3000000000000007</v>
      </c>
      <c r="BQ85" s="139">
        <f t="shared" si="58"/>
        <v>-1.3000000000000007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1010</v>
      </c>
      <c r="G86" s="16">
        <f>'[3]12'!G88</f>
        <v>0</v>
      </c>
      <c r="H86" s="17">
        <f t="shared" si="59"/>
        <v>1330</v>
      </c>
      <c r="I86" s="15">
        <f>'[3]12'!J88</f>
        <v>320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150</v>
      </c>
      <c r="N86" s="16">
        <f>'[3]12'!O88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30.7</v>
      </c>
      <c r="AU86" s="8">
        <v>30.7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</v>
      </c>
      <c r="BM86" s="8">
        <f t="shared" si="54"/>
        <v>30.7</v>
      </c>
      <c r="BN86" s="8">
        <f t="shared" si="55"/>
        <v>32</v>
      </c>
      <c r="BO86" s="8">
        <f t="shared" si="56"/>
        <v>32</v>
      </c>
      <c r="BP86" s="139">
        <f t="shared" si="57"/>
        <v>-1.3000000000000007</v>
      </c>
      <c r="BQ86" s="139">
        <f t="shared" si="58"/>
        <v>-1.3000000000000007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1010</v>
      </c>
      <c r="G87" s="16">
        <f>'[3]12'!G89</f>
        <v>0</v>
      </c>
      <c r="H87" s="17">
        <f t="shared" si="59"/>
        <v>1330</v>
      </c>
      <c r="I87" s="15">
        <f>'[3]12'!J89</f>
        <v>320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150</v>
      </c>
      <c r="N87" s="16">
        <f>'[3]12'!O89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26.01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26.01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261.99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411.99</v>
      </c>
      <c r="AT87" s="8">
        <v>24.96</v>
      </c>
      <c r="AU87" s="8">
        <v>30.7</v>
      </c>
      <c r="AW87" s="198">
        <v>26.01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26.01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24.96</v>
      </c>
      <c r="BM87" s="8">
        <f t="shared" si="54"/>
        <v>30.7</v>
      </c>
      <c r="BN87" s="8">
        <f t="shared" si="55"/>
        <v>26.01</v>
      </c>
      <c r="BO87" s="8">
        <f t="shared" si="56"/>
        <v>32</v>
      </c>
      <c r="BP87" s="139">
        <f t="shared" si="57"/>
        <v>-1.0500000000000007</v>
      </c>
      <c r="BQ87" s="139">
        <f t="shared" si="58"/>
        <v>-1.3000000000000007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1010</v>
      </c>
      <c r="G88" s="16">
        <f>'[3]12'!G90</f>
        <v>0</v>
      </c>
      <c r="H88" s="17">
        <f t="shared" si="59"/>
        <v>1330</v>
      </c>
      <c r="I88" s="15">
        <f>'[3]12'!J90</f>
        <v>320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150</v>
      </c>
      <c r="N88" s="16">
        <f>'[3]12'!O90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26.01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26.01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261.99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411.99</v>
      </c>
      <c r="AT88" s="8">
        <v>24.96</v>
      </c>
      <c r="AU88" s="8">
        <v>30.7</v>
      </c>
      <c r="AW88" s="198">
        <v>26.01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26.01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24.96</v>
      </c>
      <c r="BM88" s="8">
        <f t="shared" si="54"/>
        <v>30.7</v>
      </c>
      <c r="BN88" s="8">
        <f t="shared" si="55"/>
        <v>26.01</v>
      </c>
      <c r="BO88" s="8">
        <f t="shared" si="56"/>
        <v>32</v>
      </c>
      <c r="BP88" s="139">
        <f t="shared" si="57"/>
        <v>-1.0500000000000007</v>
      </c>
      <c r="BQ88" s="139">
        <f t="shared" si="58"/>
        <v>-1.3000000000000007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1010</v>
      </c>
      <c r="G89" s="16">
        <f>'[3]12'!G91</f>
        <v>0</v>
      </c>
      <c r="H89" s="17">
        <f t="shared" si="59"/>
        <v>1330</v>
      </c>
      <c r="I89" s="15">
        <f>'[3]12'!J91</f>
        <v>320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150</v>
      </c>
      <c r="N89" s="16">
        <f>'[3]12'!O91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26.01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26.01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261.99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411.99</v>
      </c>
      <c r="AT89" s="8">
        <v>24.96</v>
      </c>
      <c r="AU89" s="8">
        <v>30.7</v>
      </c>
      <c r="AW89" s="198">
        <v>26.01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26.01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24.96</v>
      </c>
      <c r="BM89" s="8">
        <f t="shared" si="54"/>
        <v>30.7</v>
      </c>
      <c r="BN89" s="8">
        <f t="shared" si="55"/>
        <v>26.01</v>
      </c>
      <c r="BO89" s="8">
        <f t="shared" si="56"/>
        <v>32</v>
      </c>
      <c r="BP89" s="139">
        <f t="shared" si="57"/>
        <v>-1.0500000000000007</v>
      </c>
      <c r="BQ89" s="139">
        <f t="shared" si="58"/>
        <v>-1.3000000000000007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1010</v>
      </c>
      <c r="G90" s="16">
        <f>'[3]12'!G92</f>
        <v>0</v>
      </c>
      <c r="H90" s="17">
        <f t="shared" si="59"/>
        <v>1330</v>
      </c>
      <c r="I90" s="15">
        <f>'[3]12'!J92</f>
        <v>320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150</v>
      </c>
      <c r="N90" s="16">
        <f>'[3]12'!O92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26.01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26.01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261.99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411.99</v>
      </c>
      <c r="AT90" s="8">
        <v>24.96</v>
      </c>
      <c r="AU90" s="8">
        <v>30.7</v>
      </c>
      <c r="AW90" s="198">
        <v>26.01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26.01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24.96</v>
      </c>
      <c r="BM90" s="8">
        <f t="shared" si="54"/>
        <v>30.7</v>
      </c>
      <c r="BN90" s="8">
        <f t="shared" si="55"/>
        <v>26.01</v>
      </c>
      <c r="BO90" s="8">
        <f t="shared" si="56"/>
        <v>32</v>
      </c>
      <c r="BP90" s="139">
        <f t="shared" si="57"/>
        <v>-1.0500000000000007</v>
      </c>
      <c r="BQ90" s="139">
        <f t="shared" si="58"/>
        <v>-1.3000000000000007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1010</v>
      </c>
      <c r="G91" s="16">
        <f>'[3]12'!G93</f>
        <v>0</v>
      </c>
      <c r="H91" s="17">
        <f t="shared" si="59"/>
        <v>1330</v>
      </c>
      <c r="I91" s="15">
        <f>'[3]12'!J93</f>
        <v>320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150</v>
      </c>
      <c r="N91" s="16">
        <f>'[3]12'!O93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26.01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261.99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411.99</v>
      </c>
      <c r="AT91" s="8">
        <v>24.96</v>
      </c>
      <c r="AU91" s="8">
        <v>30.7</v>
      </c>
      <c r="AW91" s="198">
        <v>26.01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26.01</v>
      </c>
      <c r="BD91" s="198">
        <v>32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32</v>
      </c>
      <c r="BL91" s="8">
        <f t="shared" si="53"/>
        <v>24.96</v>
      </c>
      <c r="BM91" s="8">
        <f t="shared" si="54"/>
        <v>30.7</v>
      </c>
      <c r="BN91" s="8">
        <f t="shared" si="55"/>
        <v>26.01</v>
      </c>
      <c r="BO91" s="8">
        <f t="shared" si="56"/>
        <v>32</v>
      </c>
      <c r="BP91" s="139">
        <f t="shared" si="57"/>
        <v>-1.0500000000000007</v>
      </c>
      <c r="BQ91" s="139">
        <f t="shared" si="58"/>
        <v>-1.3000000000000007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1010</v>
      </c>
      <c r="G92" s="16">
        <f>'[3]12'!G94</f>
        <v>0</v>
      </c>
      <c r="H92" s="17">
        <f t="shared" si="59"/>
        <v>1330</v>
      </c>
      <c r="I92" s="15">
        <f>'[3]12'!J94</f>
        <v>320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150</v>
      </c>
      <c r="N92" s="16">
        <f>'[3]12'!O94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26.01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261.99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411.99</v>
      </c>
      <c r="AT92" s="8">
        <v>24.96</v>
      </c>
      <c r="AU92" s="8">
        <v>30.7</v>
      </c>
      <c r="AW92" s="198">
        <v>26.01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26.01</v>
      </c>
      <c r="BD92" s="198">
        <v>32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32</v>
      </c>
      <c r="BL92" s="8">
        <f t="shared" si="53"/>
        <v>24.96</v>
      </c>
      <c r="BM92" s="8">
        <f t="shared" si="54"/>
        <v>30.7</v>
      </c>
      <c r="BN92" s="8">
        <f t="shared" si="55"/>
        <v>26.01</v>
      </c>
      <c r="BO92" s="8">
        <f t="shared" si="56"/>
        <v>32</v>
      </c>
      <c r="BP92" s="139">
        <f t="shared" si="57"/>
        <v>-1.0500000000000007</v>
      </c>
      <c r="BQ92" s="139">
        <f t="shared" si="58"/>
        <v>-1.3000000000000007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1010</v>
      </c>
      <c r="G93" s="16">
        <f>'[3]12'!G95</f>
        <v>0</v>
      </c>
      <c r="H93" s="17">
        <f t="shared" si="59"/>
        <v>1330</v>
      </c>
      <c r="I93" s="15">
        <f>'[3]12'!J95</f>
        <v>320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150</v>
      </c>
      <c r="N93" s="16">
        <f>'[3]12'!O95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</v>
      </c>
      <c r="AE93" s="8">
        <f t="shared" si="43"/>
        <v>26.9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</v>
      </c>
      <c r="AL93" s="8">
        <f t="shared" si="35"/>
        <v>266.20000000000005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416.20000000000005</v>
      </c>
      <c r="AT93" s="8">
        <v>25.81</v>
      </c>
      <c r="AU93" s="8">
        <v>25.81</v>
      </c>
      <c r="AW93" s="198">
        <v>26.9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</v>
      </c>
      <c r="BD93" s="198">
        <v>26.9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</v>
      </c>
      <c r="BL93" s="8">
        <f t="shared" si="53"/>
        <v>25.81</v>
      </c>
      <c r="BM93" s="8">
        <f t="shared" si="54"/>
        <v>25.81</v>
      </c>
      <c r="BN93" s="8">
        <f t="shared" si="55"/>
        <v>26.9</v>
      </c>
      <c r="BO93" s="8">
        <f t="shared" si="56"/>
        <v>26.9</v>
      </c>
      <c r="BP93" s="139">
        <f t="shared" si="57"/>
        <v>-1.0899999999999999</v>
      </c>
      <c r="BQ93" s="139">
        <f t="shared" si="58"/>
        <v>-1.0899999999999999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1010</v>
      </c>
      <c r="G94" s="16">
        <f>'[3]12'!G96</f>
        <v>0</v>
      </c>
      <c r="H94" s="17">
        <f t="shared" si="59"/>
        <v>1330</v>
      </c>
      <c r="I94" s="15">
        <f>'[3]12'!J96</f>
        <v>320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150</v>
      </c>
      <c r="N94" s="16">
        <f>'[3]12'!O96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</v>
      </c>
      <c r="AE94" s="8">
        <f t="shared" si="43"/>
        <v>26.9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</v>
      </c>
      <c r="AL94" s="8">
        <f t="shared" si="35"/>
        <v>266.20000000000005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416.20000000000005</v>
      </c>
      <c r="AT94" s="8">
        <v>25.81</v>
      </c>
      <c r="AU94" s="8">
        <v>25.81</v>
      </c>
      <c r="AW94" s="198">
        <v>26.9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</v>
      </c>
      <c r="BD94" s="198">
        <v>26.9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</v>
      </c>
      <c r="BL94" s="8">
        <f t="shared" si="53"/>
        <v>25.81</v>
      </c>
      <c r="BM94" s="8">
        <f t="shared" si="54"/>
        <v>25.81</v>
      </c>
      <c r="BN94" s="8">
        <f t="shared" si="55"/>
        <v>26.9</v>
      </c>
      <c r="BO94" s="8">
        <f t="shared" si="56"/>
        <v>26.9</v>
      </c>
      <c r="BP94" s="139">
        <f t="shared" si="57"/>
        <v>-1.0899999999999999</v>
      </c>
      <c r="BQ94" s="139">
        <f t="shared" si="58"/>
        <v>-1.0899999999999999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1010</v>
      </c>
      <c r="G95" s="16">
        <f>'[3]12'!G97</f>
        <v>0</v>
      </c>
      <c r="H95" s="17">
        <f t="shared" si="59"/>
        <v>1330</v>
      </c>
      <c r="I95" s="15">
        <f>'[3]12'!J97</f>
        <v>320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150</v>
      </c>
      <c r="N95" s="16">
        <f>'[3]12'!O97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</v>
      </c>
      <c r="AE95" s="8">
        <f t="shared" si="43"/>
        <v>26.9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</v>
      </c>
      <c r="AL95" s="8">
        <f t="shared" si="35"/>
        <v>266.20000000000005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416.20000000000005</v>
      </c>
      <c r="AT95" s="8">
        <v>25.81</v>
      </c>
      <c r="AU95" s="8">
        <v>25.81</v>
      </c>
      <c r="AW95" s="198">
        <v>26.9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</v>
      </c>
      <c r="BD95" s="198">
        <v>26.9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</v>
      </c>
      <c r="BL95" s="8">
        <f t="shared" si="53"/>
        <v>25.81</v>
      </c>
      <c r="BM95" s="8">
        <f t="shared" si="54"/>
        <v>25.81</v>
      </c>
      <c r="BN95" s="8">
        <f t="shared" si="55"/>
        <v>26.9</v>
      </c>
      <c r="BO95" s="8">
        <f t="shared" si="56"/>
        <v>26.9</v>
      </c>
      <c r="BP95" s="139">
        <f t="shared" si="57"/>
        <v>-1.0899999999999999</v>
      </c>
      <c r="BQ95" s="139">
        <f t="shared" si="58"/>
        <v>-1.0899999999999999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1010</v>
      </c>
      <c r="G96" s="16">
        <f>'[3]12'!G98</f>
        <v>0</v>
      </c>
      <c r="H96" s="17">
        <f t="shared" si="59"/>
        <v>1330</v>
      </c>
      <c r="I96" s="15">
        <f>'[3]12'!J98</f>
        <v>320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150</v>
      </c>
      <c r="N96" s="16">
        <f>'[3]12'!O98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</v>
      </c>
      <c r="AE96" s="8">
        <f t="shared" si="43"/>
        <v>26.9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</v>
      </c>
      <c r="AL96" s="8">
        <f t="shared" si="35"/>
        <v>266.20000000000005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416.20000000000005</v>
      </c>
      <c r="AT96" s="8">
        <v>25.81</v>
      </c>
      <c r="AU96" s="8">
        <v>25.81</v>
      </c>
      <c r="AW96" s="198">
        <v>26.9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</v>
      </c>
      <c r="BD96" s="198">
        <v>26.9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</v>
      </c>
      <c r="BL96" s="8">
        <f t="shared" si="53"/>
        <v>25.81</v>
      </c>
      <c r="BM96" s="8">
        <f t="shared" si="54"/>
        <v>25.81</v>
      </c>
      <c r="BN96" s="8">
        <f t="shared" si="55"/>
        <v>26.9</v>
      </c>
      <c r="BO96" s="8">
        <f t="shared" si="56"/>
        <v>26.9</v>
      </c>
      <c r="BP96" s="139">
        <f t="shared" si="57"/>
        <v>-1.0899999999999999</v>
      </c>
      <c r="BQ96" s="139">
        <f t="shared" si="58"/>
        <v>-1.0899999999999999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1010</v>
      </c>
      <c r="G97" s="16">
        <f>'[3]12'!G99</f>
        <v>0</v>
      </c>
      <c r="H97" s="17">
        <f t="shared" si="59"/>
        <v>1330</v>
      </c>
      <c r="I97" s="15">
        <f>'[3]12'!J99</f>
        <v>320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150</v>
      </c>
      <c r="N97" s="16">
        <f>'[3]12'!O99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</v>
      </c>
      <c r="AE97" s="8">
        <f t="shared" si="43"/>
        <v>26.9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</v>
      </c>
      <c r="AL97" s="8">
        <f t="shared" si="35"/>
        <v>266.20000000000005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416.20000000000005</v>
      </c>
      <c r="AT97" s="8">
        <v>25.81</v>
      </c>
      <c r="AU97" s="8">
        <v>25.81</v>
      </c>
      <c r="AW97" s="198">
        <v>26.9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</v>
      </c>
      <c r="BD97" s="198">
        <v>26.9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</v>
      </c>
      <c r="BL97" s="8">
        <f t="shared" si="53"/>
        <v>25.81</v>
      </c>
      <c r="BM97" s="8">
        <f t="shared" si="54"/>
        <v>25.81</v>
      </c>
      <c r="BN97" s="8">
        <f t="shared" si="55"/>
        <v>26.9</v>
      </c>
      <c r="BO97" s="8">
        <f t="shared" si="56"/>
        <v>26.9</v>
      </c>
      <c r="BP97" s="139">
        <f t="shared" si="57"/>
        <v>-1.0899999999999999</v>
      </c>
      <c r="BQ97" s="139">
        <f t="shared" si="58"/>
        <v>-1.0899999999999999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1010</v>
      </c>
      <c r="G98" s="16">
        <f>'[3]12'!G100</f>
        <v>0</v>
      </c>
      <c r="H98" s="17">
        <f t="shared" si="59"/>
        <v>1330</v>
      </c>
      <c r="I98" s="15">
        <f>'[3]12'!J100</f>
        <v>320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150</v>
      </c>
      <c r="N98" s="16">
        <f>'[3]12'!O100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</v>
      </c>
      <c r="AE98" s="8">
        <f t="shared" si="43"/>
        <v>26.9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</v>
      </c>
      <c r="AL98" s="8">
        <f t="shared" si="35"/>
        <v>266.20000000000005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416.20000000000005</v>
      </c>
      <c r="AT98" s="8">
        <v>25.81</v>
      </c>
      <c r="AU98" s="8">
        <v>25.81</v>
      </c>
      <c r="AW98" s="198">
        <v>26.9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</v>
      </c>
      <c r="BD98" s="198">
        <v>26.9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</v>
      </c>
      <c r="BL98" s="8">
        <f t="shared" si="53"/>
        <v>25.81</v>
      </c>
      <c r="BM98" s="8">
        <f t="shared" si="54"/>
        <v>25.81</v>
      </c>
      <c r="BN98" s="8">
        <f t="shared" si="55"/>
        <v>26.9</v>
      </c>
      <c r="BO98" s="8">
        <f t="shared" si="56"/>
        <v>26.9</v>
      </c>
      <c r="BP98" s="139">
        <f t="shared" si="57"/>
        <v>-1.0899999999999999</v>
      </c>
      <c r="BQ98" s="139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3.9140000000000001</v>
      </c>
      <c r="N99" s="15">
        <f t="shared" si="62"/>
        <v>0</v>
      </c>
      <c r="O99" s="15">
        <f t="shared" si="62"/>
        <v>11.593999999999999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3.9140000000000001</v>
      </c>
      <c r="V99" s="15">
        <f t="shared" si="62"/>
        <v>0</v>
      </c>
      <c r="W99" s="15">
        <f t="shared" si="62"/>
        <v>11.593999999999999</v>
      </c>
      <c r="X99" s="15">
        <f t="shared" si="62"/>
        <v>0.69546250000000054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0.69546250000000054</v>
      </c>
      <c r="AE99" s="15">
        <f t="shared" si="62"/>
        <v>0.71955000000000013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0.71955000000000013</v>
      </c>
      <c r="AL99" s="15">
        <f t="shared" si="62"/>
        <v>6.2649875000000046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3.9140000000000001</v>
      </c>
      <c r="AQ99" s="15">
        <f t="shared" si="62"/>
        <v>0</v>
      </c>
      <c r="AR99" s="15">
        <f t="shared" si="62"/>
        <v>10.178987499999996</v>
      </c>
      <c r="AS99" s="15">
        <f t="shared" si="62"/>
        <v>0</v>
      </c>
      <c r="AT99" s="15">
        <f t="shared" si="62"/>
        <v>0.66970749999999979</v>
      </c>
      <c r="AU99" s="15">
        <f t="shared" si="62"/>
        <v>0.69278999999999935</v>
      </c>
      <c r="AV99" s="15">
        <f t="shared" si="62"/>
        <v>0</v>
      </c>
      <c r="AW99" s="15">
        <f t="shared" si="62"/>
        <v>0.69546250000000054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0.69546250000000054</v>
      </c>
      <c r="BD99" s="15">
        <f t="shared" si="62"/>
        <v>0.71955000000000013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0.71955000000000013</v>
      </c>
      <c r="BK99" s="15"/>
      <c r="BL99" s="15">
        <f t="shared" si="63"/>
        <v>0.66970749999999979</v>
      </c>
      <c r="BM99" s="15">
        <f t="shared" si="63"/>
        <v>0.69278999999999935</v>
      </c>
      <c r="BN99" s="15">
        <f t="shared" si="63"/>
        <v>0.69546250000000054</v>
      </c>
      <c r="BO99" s="15">
        <f t="shared" si="63"/>
        <v>0.71955000000000013</v>
      </c>
      <c r="BP99" s="15">
        <f t="shared" si="63"/>
        <v>-2.5754999999999976E-2</v>
      </c>
      <c r="BQ99" s="15">
        <f t="shared" si="63"/>
        <v>-2.6759999999999975E-2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45303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45303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12"/>
      <c r="I3">
        <f>BRPL_EOD!AA3+BRPL_EOD!AB3</f>
        <v>14.79</v>
      </c>
      <c r="J3">
        <f>BYPL_EOD!AA3+BYPL_EOD!AB3</f>
        <v>8.1</v>
      </c>
      <c r="K3">
        <f>MES_EOD!AA3+MES_EOD!AB3</f>
        <v>0</v>
      </c>
      <c r="L3">
        <f>NDMC_EOD!AA3+NDMC_EOD!AB3</f>
        <v>2.08</v>
      </c>
      <c r="M3">
        <f>TPDDL_EOD!AA3+TPDDL_EOD!AB3</f>
        <v>10.57</v>
      </c>
      <c r="N3">
        <f t="shared" ref="N3:N66" si="0">SUM(I3:M3)</f>
        <v>35.54</v>
      </c>
      <c r="O3" s="112">
        <f t="shared" ref="O3:O66" si="1">G3-N3</f>
        <v>6.0000000000002274E-2</v>
      </c>
      <c r="P3">
        <v>14.81496904895892</v>
      </c>
      <c r="Q3">
        <v>8.1136747326955536</v>
      </c>
      <c r="R3">
        <v>0</v>
      </c>
      <c r="S3">
        <v>2.0835115362971304</v>
      </c>
      <c r="T3">
        <v>10.587844682048397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12"/>
      <c r="I4">
        <f>BRPL_EOD!AA4+BRPL_EOD!AB4</f>
        <v>14.79</v>
      </c>
      <c r="J4">
        <f>BYPL_EOD!AA4+BYPL_EOD!AB4</f>
        <v>8.1</v>
      </c>
      <c r="K4">
        <f>MES_EOD!AA4+MES_EOD!AB4</f>
        <v>0</v>
      </c>
      <c r="L4">
        <f>NDMC_EOD!AA4+NDMC_EOD!AB4</f>
        <v>2.08</v>
      </c>
      <c r="M4">
        <f>TPDDL_EOD!AA4+TPDDL_EOD!AB4</f>
        <v>10.57</v>
      </c>
      <c r="N4">
        <f t="shared" si="0"/>
        <v>35.54</v>
      </c>
      <c r="O4" s="112">
        <f t="shared" si="1"/>
        <v>6.0000000000002274E-2</v>
      </c>
      <c r="P4">
        <v>14.81496904895892</v>
      </c>
      <c r="Q4">
        <v>8.1136747326955536</v>
      </c>
      <c r="R4">
        <v>0</v>
      </c>
      <c r="S4">
        <v>2.0835115362971304</v>
      </c>
      <c r="T4">
        <v>10.587844682048397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14.79</v>
      </c>
      <c r="J5">
        <f>BYPL_EOD!AA5+BYPL_EOD!AB5</f>
        <v>8.1</v>
      </c>
      <c r="K5">
        <f>MES_EOD!AA5+MES_EOD!AB5</f>
        <v>0</v>
      </c>
      <c r="L5">
        <f>NDMC_EOD!AA5+NDMC_EOD!AB5</f>
        <v>2.08</v>
      </c>
      <c r="M5">
        <f>TPDDL_EOD!AA5+TPDDL_EOD!AB5</f>
        <v>10.57</v>
      </c>
      <c r="N5">
        <f t="shared" si="0"/>
        <v>35.54</v>
      </c>
      <c r="O5" s="112">
        <f t="shared" si="1"/>
        <v>6.0000000000002274E-2</v>
      </c>
      <c r="P5">
        <v>14.81496904895892</v>
      </c>
      <c r="Q5">
        <v>8.1136747326955536</v>
      </c>
      <c r="R5">
        <v>0</v>
      </c>
      <c r="S5">
        <v>2.0835115362971304</v>
      </c>
      <c r="T5">
        <v>10.587844682048397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14.79</v>
      </c>
      <c r="J6">
        <f>BYPL_EOD!AA6+BYPL_EOD!AB6</f>
        <v>8.1</v>
      </c>
      <c r="K6">
        <f>MES_EOD!AA6+MES_EOD!AB6</f>
        <v>0</v>
      </c>
      <c r="L6">
        <f>NDMC_EOD!AA6+NDMC_EOD!AB6</f>
        <v>2.08</v>
      </c>
      <c r="M6">
        <f>TPDDL_EOD!AA6+TPDDL_EOD!AB6</f>
        <v>10.57</v>
      </c>
      <c r="N6">
        <f t="shared" si="0"/>
        <v>35.54</v>
      </c>
      <c r="O6" s="112">
        <f t="shared" si="1"/>
        <v>6.0000000000002274E-2</v>
      </c>
      <c r="P6">
        <v>14.81496904895892</v>
      </c>
      <c r="Q6">
        <v>8.1136747326955536</v>
      </c>
      <c r="R6">
        <v>0</v>
      </c>
      <c r="S6">
        <v>2.0835115362971304</v>
      </c>
      <c r="T6">
        <v>10.587844682048397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14.79</v>
      </c>
      <c r="J7">
        <f>BYPL_EOD!AA7+BYPL_EOD!AB7</f>
        <v>8.1</v>
      </c>
      <c r="K7">
        <f>MES_EOD!AA7+MES_EOD!AB7</f>
        <v>0</v>
      </c>
      <c r="L7">
        <f>NDMC_EOD!AA7+NDMC_EOD!AB7</f>
        <v>2.08</v>
      </c>
      <c r="M7">
        <f>TPDDL_EOD!AA7+TPDDL_EOD!AB7</f>
        <v>10.57</v>
      </c>
      <c r="N7">
        <f t="shared" si="0"/>
        <v>35.54</v>
      </c>
      <c r="O7" s="112">
        <f t="shared" si="1"/>
        <v>6.0000000000002274E-2</v>
      </c>
      <c r="P7">
        <v>14.81496904895892</v>
      </c>
      <c r="Q7">
        <v>8.1136747326955536</v>
      </c>
      <c r="R7">
        <v>0</v>
      </c>
      <c r="S7">
        <v>2.0835115362971304</v>
      </c>
      <c r="T7">
        <v>10.587844682048397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14.79</v>
      </c>
      <c r="J8">
        <f>BYPL_EOD!AA8+BYPL_EOD!AB8</f>
        <v>8.1</v>
      </c>
      <c r="K8">
        <f>MES_EOD!AA8+MES_EOD!AB8</f>
        <v>0</v>
      </c>
      <c r="L8">
        <f>NDMC_EOD!AA8+NDMC_EOD!AB8</f>
        <v>2.08</v>
      </c>
      <c r="M8">
        <f>TPDDL_EOD!AA8+TPDDL_EOD!AB8</f>
        <v>10.57</v>
      </c>
      <c r="N8">
        <f t="shared" si="0"/>
        <v>35.54</v>
      </c>
      <c r="O8" s="112">
        <f t="shared" si="1"/>
        <v>6.0000000000002274E-2</v>
      </c>
      <c r="P8">
        <v>14.81496904895892</v>
      </c>
      <c r="Q8">
        <v>8.1136747326955536</v>
      </c>
      <c r="R8">
        <v>0</v>
      </c>
      <c r="S8">
        <v>2.0835115362971304</v>
      </c>
      <c r="T8">
        <v>10.587844682048397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14.79</v>
      </c>
      <c r="J9">
        <f>BYPL_EOD!AA9+BYPL_EOD!AB9</f>
        <v>8.1</v>
      </c>
      <c r="K9">
        <f>MES_EOD!AA9+MES_EOD!AB9</f>
        <v>0</v>
      </c>
      <c r="L9">
        <f>NDMC_EOD!AA9+NDMC_EOD!AB9</f>
        <v>2.08</v>
      </c>
      <c r="M9">
        <f>TPDDL_EOD!AA9+TPDDL_EOD!AB9</f>
        <v>10.57</v>
      </c>
      <c r="N9">
        <f t="shared" si="0"/>
        <v>35.54</v>
      </c>
      <c r="O9" s="112">
        <f t="shared" si="1"/>
        <v>6.0000000000002274E-2</v>
      </c>
      <c r="P9">
        <v>14.81496904895892</v>
      </c>
      <c r="Q9">
        <v>8.1136747326955536</v>
      </c>
      <c r="R9">
        <v>0</v>
      </c>
      <c r="S9">
        <v>2.0835115362971304</v>
      </c>
      <c r="T9">
        <v>10.587844682048397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14.79</v>
      </c>
      <c r="J10">
        <f>BYPL_EOD!AA10+BYPL_EOD!AB10</f>
        <v>8.1</v>
      </c>
      <c r="K10">
        <f>MES_EOD!AA10+MES_EOD!AB10</f>
        <v>0</v>
      </c>
      <c r="L10">
        <f>NDMC_EOD!AA10+NDMC_EOD!AB10</f>
        <v>2.08</v>
      </c>
      <c r="M10">
        <f>TPDDL_EOD!AA10+TPDDL_EOD!AB10</f>
        <v>10.57</v>
      </c>
      <c r="N10">
        <f t="shared" si="0"/>
        <v>35.54</v>
      </c>
      <c r="O10" s="112">
        <f t="shared" si="1"/>
        <v>6.0000000000002274E-2</v>
      </c>
      <c r="P10">
        <v>14.81496904895892</v>
      </c>
      <c r="Q10">
        <v>8.1136747326955536</v>
      </c>
      <c r="R10">
        <v>0</v>
      </c>
      <c r="S10">
        <v>2.0835115362971304</v>
      </c>
      <c r="T10">
        <v>10.587844682048397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14.79</v>
      </c>
      <c r="J11">
        <f>BYPL_EOD!AA11+BYPL_EOD!AB11</f>
        <v>8.1</v>
      </c>
      <c r="K11">
        <f>MES_EOD!AA11+MES_EOD!AB11</f>
        <v>0</v>
      </c>
      <c r="L11">
        <f>NDMC_EOD!AA11+NDMC_EOD!AB11</f>
        <v>2.08</v>
      </c>
      <c r="M11">
        <f>TPDDL_EOD!AA11+TPDDL_EOD!AB11</f>
        <v>10.57</v>
      </c>
      <c r="N11">
        <f t="shared" si="0"/>
        <v>35.54</v>
      </c>
      <c r="O11" s="112">
        <f t="shared" si="1"/>
        <v>6.0000000000002274E-2</v>
      </c>
      <c r="P11">
        <v>14.81496904895892</v>
      </c>
      <c r="Q11">
        <v>8.1136747326955536</v>
      </c>
      <c r="R11">
        <v>0</v>
      </c>
      <c r="S11">
        <v>2.0835115362971304</v>
      </c>
      <c r="T11">
        <v>10.587844682048397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14.79</v>
      </c>
      <c r="J12">
        <f>BYPL_EOD!AA12+BYPL_EOD!AB12</f>
        <v>8.1</v>
      </c>
      <c r="K12">
        <f>MES_EOD!AA12+MES_EOD!AB12</f>
        <v>0</v>
      </c>
      <c r="L12">
        <f>NDMC_EOD!AA12+NDMC_EOD!AB12</f>
        <v>2.08</v>
      </c>
      <c r="M12">
        <f>TPDDL_EOD!AA12+TPDDL_EOD!AB12</f>
        <v>10.57</v>
      </c>
      <c r="N12">
        <f t="shared" si="0"/>
        <v>35.54</v>
      </c>
      <c r="O12" s="112">
        <f t="shared" si="1"/>
        <v>6.0000000000002274E-2</v>
      </c>
      <c r="P12">
        <v>14.81496904895892</v>
      </c>
      <c r="Q12">
        <v>8.1136747326955536</v>
      </c>
      <c r="R12">
        <v>0</v>
      </c>
      <c r="S12">
        <v>2.0835115362971304</v>
      </c>
      <c r="T12">
        <v>10.587844682048397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14.79</v>
      </c>
      <c r="J13">
        <f>BYPL_EOD!AA13+BYPL_EOD!AB13</f>
        <v>8.1</v>
      </c>
      <c r="K13">
        <f>MES_EOD!AA13+MES_EOD!AB13</f>
        <v>0</v>
      </c>
      <c r="L13">
        <f>NDMC_EOD!AA13+NDMC_EOD!AB13</f>
        <v>2.08</v>
      </c>
      <c r="M13">
        <f>TPDDL_EOD!AA13+TPDDL_EOD!AB13</f>
        <v>10.57</v>
      </c>
      <c r="N13">
        <f t="shared" si="0"/>
        <v>35.54</v>
      </c>
      <c r="O13" s="112">
        <f t="shared" si="1"/>
        <v>6.0000000000002274E-2</v>
      </c>
      <c r="P13">
        <v>14.81496904895892</v>
      </c>
      <c r="Q13">
        <v>8.1136747326955536</v>
      </c>
      <c r="R13">
        <v>0</v>
      </c>
      <c r="S13">
        <v>2.0835115362971304</v>
      </c>
      <c r="T13">
        <v>10.587844682048397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14.79</v>
      </c>
      <c r="J14">
        <f>BYPL_EOD!AA14+BYPL_EOD!AB14</f>
        <v>8.1</v>
      </c>
      <c r="K14">
        <f>MES_EOD!AA14+MES_EOD!AB14</f>
        <v>0</v>
      </c>
      <c r="L14">
        <f>NDMC_EOD!AA14+NDMC_EOD!AB14</f>
        <v>2.08</v>
      </c>
      <c r="M14">
        <f>TPDDL_EOD!AA14+TPDDL_EOD!AB14</f>
        <v>10.57</v>
      </c>
      <c r="N14">
        <f t="shared" si="0"/>
        <v>35.54</v>
      </c>
      <c r="O14" s="112">
        <f t="shared" si="1"/>
        <v>6.0000000000002274E-2</v>
      </c>
      <c r="P14">
        <v>14.81496904895892</v>
      </c>
      <c r="Q14">
        <v>8.1136747326955536</v>
      </c>
      <c r="R14">
        <v>0</v>
      </c>
      <c r="S14">
        <v>2.0835115362971304</v>
      </c>
      <c r="T14">
        <v>10.587844682048397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12"/>
      <c r="I15">
        <f>BRPL_EOD!AA15+BRPL_EOD!AB15</f>
        <v>14.79</v>
      </c>
      <c r="J15">
        <f>BYPL_EOD!AA15+BYPL_EOD!AB15</f>
        <v>8.1</v>
      </c>
      <c r="K15">
        <f>MES_EOD!AA15+MES_EOD!AB15</f>
        <v>0</v>
      </c>
      <c r="L15">
        <f>NDMC_EOD!AA15+NDMC_EOD!AB15</f>
        <v>2.08</v>
      </c>
      <c r="M15">
        <f>TPDDL_EOD!AA15+TPDDL_EOD!AB15</f>
        <v>10.57</v>
      </c>
      <c r="N15">
        <f t="shared" si="0"/>
        <v>35.54</v>
      </c>
      <c r="O15" s="112">
        <f t="shared" si="1"/>
        <v>6.0000000000002274E-2</v>
      </c>
      <c r="P15">
        <v>14.81496904895892</v>
      </c>
      <c r="Q15">
        <v>8.1136747326955536</v>
      </c>
      <c r="R15">
        <v>0</v>
      </c>
      <c r="S15">
        <v>2.0835115362971304</v>
      </c>
      <c r="T15">
        <v>10.587844682048397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12"/>
      <c r="I16">
        <f>BRPL_EOD!AA16+BRPL_EOD!AB16</f>
        <v>14.79</v>
      </c>
      <c r="J16">
        <f>BYPL_EOD!AA16+BYPL_EOD!AB16</f>
        <v>8.1</v>
      </c>
      <c r="K16">
        <f>MES_EOD!AA16+MES_EOD!AB16</f>
        <v>0</v>
      </c>
      <c r="L16">
        <f>NDMC_EOD!AA16+NDMC_EOD!AB16</f>
        <v>2.08</v>
      </c>
      <c r="M16">
        <f>TPDDL_EOD!AA16+TPDDL_EOD!AB16</f>
        <v>10.57</v>
      </c>
      <c r="N16">
        <f t="shared" si="0"/>
        <v>35.54</v>
      </c>
      <c r="O16" s="112">
        <f t="shared" si="1"/>
        <v>6.0000000000002274E-2</v>
      </c>
      <c r="P16">
        <v>14.81496904895892</v>
      </c>
      <c r="Q16">
        <v>8.1136747326955536</v>
      </c>
      <c r="R16">
        <v>0</v>
      </c>
      <c r="S16">
        <v>2.0835115362971304</v>
      </c>
      <c r="T16">
        <v>10.587844682048397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72</v>
      </c>
      <c r="G17">
        <f t="shared" si="5"/>
        <v>35.6</v>
      </c>
      <c r="H17" s="112"/>
      <c r="I17">
        <f>BRPL_EOD!AA17+BRPL_EOD!AB17</f>
        <v>14.79</v>
      </c>
      <c r="J17">
        <f>BYPL_EOD!AA17+BYPL_EOD!AB17</f>
        <v>8.1</v>
      </c>
      <c r="K17">
        <f>MES_EOD!AA17+MES_EOD!AB17</f>
        <v>0</v>
      </c>
      <c r="L17">
        <f>NDMC_EOD!AA17+NDMC_EOD!AB17</f>
        <v>2.08</v>
      </c>
      <c r="M17">
        <f>TPDDL_EOD!AA17+TPDDL_EOD!AB17</f>
        <v>10.57</v>
      </c>
      <c r="N17">
        <f t="shared" si="0"/>
        <v>35.54</v>
      </c>
      <c r="O17" s="112">
        <f t="shared" si="1"/>
        <v>6.0000000000002274E-2</v>
      </c>
      <c r="P17">
        <v>14.81496904895892</v>
      </c>
      <c r="Q17">
        <v>8.1136747326955536</v>
      </c>
      <c r="R17">
        <v>0</v>
      </c>
      <c r="S17">
        <v>2.0835115362971304</v>
      </c>
      <c r="T17">
        <v>10.587844682048397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12"/>
      <c r="I18">
        <f>BRPL_EOD!AA18+BRPL_EOD!AB18</f>
        <v>14.79</v>
      </c>
      <c r="J18">
        <f>BYPL_EOD!AA18+BYPL_EOD!AB18</f>
        <v>8.1</v>
      </c>
      <c r="K18">
        <f>MES_EOD!AA18+MES_EOD!AB18</f>
        <v>0</v>
      </c>
      <c r="L18">
        <f>NDMC_EOD!AA18+NDMC_EOD!AB18</f>
        <v>2.08</v>
      </c>
      <c r="M18">
        <f>TPDDL_EOD!AA18+TPDDL_EOD!AB18</f>
        <v>10.57</v>
      </c>
      <c r="N18">
        <f t="shared" si="0"/>
        <v>35.54</v>
      </c>
      <c r="O18" s="112">
        <f t="shared" si="1"/>
        <v>6.0000000000002274E-2</v>
      </c>
      <c r="P18">
        <v>14.81496904895892</v>
      </c>
      <c r="Q18">
        <v>8.1136747326955536</v>
      </c>
      <c r="R18">
        <v>0</v>
      </c>
      <c r="S18">
        <v>2.0835115362971304</v>
      </c>
      <c r="T18">
        <v>10.587844682048397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12"/>
      <c r="I19">
        <f>BRPL_EOD!AA19+BRPL_EOD!AB19</f>
        <v>14.79</v>
      </c>
      <c r="J19">
        <f>BYPL_EOD!AA19+BYPL_EOD!AB19</f>
        <v>8.1</v>
      </c>
      <c r="K19">
        <f>MES_EOD!AA19+MES_EOD!AB19</f>
        <v>0</v>
      </c>
      <c r="L19">
        <f>NDMC_EOD!AA19+NDMC_EOD!AB19</f>
        <v>2.08</v>
      </c>
      <c r="M19">
        <f>TPDDL_EOD!AA19+TPDDL_EOD!AB19</f>
        <v>10.57</v>
      </c>
      <c r="N19">
        <f t="shared" si="0"/>
        <v>35.54</v>
      </c>
      <c r="O19" s="112">
        <f t="shared" si="1"/>
        <v>6.0000000000002274E-2</v>
      </c>
      <c r="P19">
        <v>14.81496904895892</v>
      </c>
      <c r="Q19">
        <v>8.1136747326955536</v>
      </c>
      <c r="R19">
        <v>0</v>
      </c>
      <c r="S19">
        <v>2.0835115362971304</v>
      </c>
      <c r="T19">
        <v>10.587844682048397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12"/>
      <c r="I20">
        <f>BRPL_EOD!AA20+BRPL_EOD!AB20</f>
        <v>14.79</v>
      </c>
      <c r="J20">
        <f>BYPL_EOD!AA20+BYPL_EOD!AB20</f>
        <v>8.1</v>
      </c>
      <c r="K20">
        <f>MES_EOD!AA20+MES_EOD!AB20</f>
        <v>0</v>
      </c>
      <c r="L20">
        <f>NDMC_EOD!AA20+NDMC_EOD!AB20</f>
        <v>2.08</v>
      </c>
      <c r="M20">
        <f>TPDDL_EOD!AA20+TPDDL_EOD!AB20</f>
        <v>10.57</v>
      </c>
      <c r="N20">
        <f t="shared" si="0"/>
        <v>35.54</v>
      </c>
      <c r="O20" s="112">
        <f t="shared" si="1"/>
        <v>6.0000000000002274E-2</v>
      </c>
      <c r="P20">
        <v>14.81496904895892</v>
      </c>
      <c r="Q20">
        <v>8.1136747326955536</v>
      </c>
      <c r="R20">
        <v>0</v>
      </c>
      <c r="S20">
        <v>2.0835115362971304</v>
      </c>
      <c r="T20">
        <v>10.587844682048397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12"/>
      <c r="I21">
        <f>BRPL_EOD!AA21+BRPL_EOD!AB21</f>
        <v>14.79</v>
      </c>
      <c r="J21">
        <f>BYPL_EOD!AA21+BYPL_EOD!AB21</f>
        <v>8.1</v>
      </c>
      <c r="K21">
        <f>MES_EOD!AA21+MES_EOD!AB21</f>
        <v>0</v>
      </c>
      <c r="L21">
        <f>NDMC_EOD!AA21+NDMC_EOD!AB21</f>
        <v>2.08</v>
      </c>
      <c r="M21">
        <f>TPDDL_EOD!AA21+TPDDL_EOD!AB21</f>
        <v>10.57</v>
      </c>
      <c r="N21">
        <f t="shared" si="0"/>
        <v>35.54</v>
      </c>
      <c r="O21" s="112">
        <f t="shared" si="1"/>
        <v>6.0000000000002274E-2</v>
      </c>
      <c r="P21">
        <v>14.81496904895892</v>
      </c>
      <c r="Q21">
        <v>8.1136747326955536</v>
      </c>
      <c r="R21">
        <v>0</v>
      </c>
      <c r="S21">
        <v>2.0835115362971304</v>
      </c>
      <c r="T21">
        <v>10.587844682048397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14.79</v>
      </c>
      <c r="J22">
        <f>BYPL_EOD!AA22+BYPL_EOD!AB22</f>
        <v>8.1</v>
      </c>
      <c r="K22">
        <f>MES_EOD!AA22+MES_EOD!AB22</f>
        <v>0</v>
      </c>
      <c r="L22">
        <f>NDMC_EOD!AA22+NDMC_EOD!AB22</f>
        <v>2.08</v>
      </c>
      <c r="M22">
        <f>TPDDL_EOD!AA22+TPDDL_EOD!AB22</f>
        <v>10.57</v>
      </c>
      <c r="N22">
        <f t="shared" si="0"/>
        <v>35.54</v>
      </c>
      <c r="O22" s="112">
        <f t="shared" si="1"/>
        <v>6.0000000000002274E-2</v>
      </c>
      <c r="P22">
        <v>14.81496904895892</v>
      </c>
      <c r="Q22">
        <v>8.1136747326955536</v>
      </c>
      <c r="R22">
        <v>0</v>
      </c>
      <c r="S22">
        <v>2.0835115362971304</v>
      </c>
      <c r="T22">
        <v>10.587844682048397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14.79</v>
      </c>
      <c r="J23">
        <f>BYPL_EOD!AA23+BYPL_EOD!AB23</f>
        <v>8.1</v>
      </c>
      <c r="K23">
        <f>MES_EOD!AA23+MES_EOD!AB23</f>
        <v>0</v>
      </c>
      <c r="L23">
        <f>NDMC_EOD!AA23+NDMC_EOD!AB23</f>
        <v>2.08</v>
      </c>
      <c r="M23">
        <f>TPDDL_EOD!AA23+TPDDL_EOD!AB23</f>
        <v>10.57</v>
      </c>
      <c r="N23">
        <f t="shared" si="0"/>
        <v>35.54</v>
      </c>
      <c r="O23" s="112">
        <f t="shared" si="1"/>
        <v>6.0000000000002274E-2</v>
      </c>
      <c r="P23">
        <v>14.81496904895892</v>
      </c>
      <c r="Q23">
        <v>8.1136747326955536</v>
      </c>
      <c r="R23">
        <v>0</v>
      </c>
      <c r="S23">
        <v>2.0835115362971304</v>
      </c>
      <c r="T23">
        <v>10.587844682048397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14.79</v>
      </c>
      <c r="J24">
        <f>BYPL_EOD!AA24+BYPL_EOD!AB24</f>
        <v>8.1</v>
      </c>
      <c r="K24">
        <f>MES_EOD!AA24+MES_EOD!AB24</f>
        <v>0</v>
      </c>
      <c r="L24">
        <f>NDMC_EOD!AA24+NDMC_EOD!AB24</f>
        <v>2.08</v>
      </c>
      <c r="M24">
        <f>TPDDL_EOD!AA24+TPDDL_EOD!AB24</f>
        <v>10.57</v>
      </c>
      <c r="N24">
        <f t="shared" si="0"/>
        <v>35.54</v>
      </c>
      <c r="O24" s="112">
        <f t="shared" si="1"/>
        <v>6.0000000000002274E-2</v>
      </c>
      <c r="P24">
        <v>14.81496904895892</v>
      </c>
      <c r="Q24">
        <v>8.1136747326955536</v>
      </c>
      <c r="R24">
        <v>0</v>
      </c>
      <c r="S24">
        <v>2.0835115362971304</v>
      </c>
      <c r="T24">
        <v>10.587844682048397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14.35</v>
      </c>
      <c r="J25">
        <f>BYPL_EOD!AA25+BYPL_EOD!AB25</f>
        <v>7.86</v>
      </c>
      <c r="K25">
        <f>MES_EOD!AA25+MES_EOD!AB25</f>
        <v>0</v>
      </c>
      <c r="L25">
        <f>NDMC_EOD!AA25+NDMC_EOD!AB25</f>
        <v>2.08</v>
      </c>
      <c r="M25">
        <f>TPDDL_EOD!AA25+TPDDL_EOD!AB25</f>
        <v>10.25</v>
      </c>
      <c r="N25">
        <f t="shared" si="0"/>
        <v>34.54</v>
      </c>
      <c r="O25" s="112">
        <f t="shared" si="1"/>
        <v>6.0000000000002274E-2</v>
      </c>
      <c r="P25">
        <v>14.374927620150551</v>
      </c>
      <c r="Q25">
        <v>7.8736537348002322</v>
      </c>
      <c r="R25">
        <v>0</v>
      </c>
      <c r="S25">
        <v>2.0836132020845399</v>
      </c>
      <c r="T25">
        <v>10.267805442964679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14.35</v>
      </c>
      <c r="J26">
        <f>BYPL_EOD!AA26+BYPL_EOD!AB26</f>
        <v>7.86</v>
      </c>
      <c r="K26">
        <f>MES_EOD!AA26+MES_EOD!AB26</f>
        <v>0</v>
      </c>
      <c r="L26">
        <f>NDMC_EOD!AA26+NDMC_EOD!AB26</f>
        <v>2.08</v>
      </c>
      <c r="M26">
        <f>TPDDL_EOD!AA26+TPDDL_EOD!AB26</f>
        <v>10.25</v>
      </c>
      <c r="N26">
        <f t="shared" si="0"/>
        <v>34.54</v>
      </c>
      <c r="O26" s="112">
        <f t="shared" si="1"/>
        <v>6.0000000000002274E-2</v>
      </c>
      <c r="P26">
        <v>14.374927620150551</v>
      </c>
      <c r="Q26">
        <v>7.8736537348002322</v>
      </c>
      <c r="R26">
        <v>0</v>
      </c>
      <c r="S26">
        <v>2.0836132020845399</v>
      </c>
      <c r="T26">
        <v>10.267805442964679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14.35</v>
      </c>
      <c r="J27">
        <f>BYPL_EOD!AA27+BYPL_EOD!AB27</f>
        <v>7.86</v>
      </c>
      <c r="K27">
        <f>MES_EOD!AA27+MES_EOD!AB27</f>
        <v>0</v>
      </c>
      <c r="L27">
        <f>NDMC_EOD!AA27+NDMC_EOD!AB27</f>
        <v>2.08</v>
      </c>
      <c r="M27">
        <f>TPDDL_EOD!AA27+TPDDL_EOD!AB27</f>
        <v>10.25</v>
      </c>
      <c r="N27">
        <f t="shared" si="0"/>
        <v>34.54</v>
      </c>
      <c r="O27" s="112">
        <f t="shared" si="1"/>
        <v>6.0000000000002274E-2</v>
      </c>
      <c r="P27">
        <v>14.374927620150551</v>
      </c>
      <c r="Q27">
        <v>7.8736537348002322</v>
      </c>
      <c r="R27">
        <v>0</v>
      </c>
      <c r="S27">
        <v>2.0836132020845399</v>
      </c>
      <c r="T27">
        <v>10.267805442964679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14.35</v>
      </c>
      <c r="J28">
        <f>BYPL_EOD!AA28+BYPL_EOD!AB28</f>
        <v>7.86</v>
      </c>
      <c r="K28">
        <f>MES_EOD!AA28+MES_EOD!AB28</f>
        <v>0</v>
      </c>
      <c r="L28">
        <f>NDMC_EOD!AA28+NDMC_EOD!AB28</f>
        <v>2.08</v>
      </c>
      <c r="M28">
        <f>TPDDL_EOD!AA28+TPDDL_EOD!AB28</f>
        <v>10.25</v>
      </c>
      <c r="N28">
        <f t="shared" si="0"/>
        <v>34.54</v>
      </c>
      <c r="O28" s="112">
        <f t="shared" si="1"/>
        <v>6.0000000000002274E-2</v>
      </c>
      <c r="P28">
        <v>14.374927620150551</v>
      </c>
      <c r="Q28">
        <v>7.8736537348002322</v>
      </c>
      <c r="R28">
        <v>0</v>
      </c>
      <c r="S28">
        <v>2.0836132020845399</v>
      </c>
      <c r="T28">
        <v>10.267805442964679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14.35</v>
      </c>
      <c r="J29">
        <f>BYPL_EOD!AA29+BYPL_EOD!AB29</f>
        <v>7.86</v>
      </c>
      <c r="K29">
        <f>MES_EOD!AA29+MES_EOD!AB29</f>
        <v>0</v>
      </c>
      <c r="L29">
        <f>NDMC_EOD!AA29+NDMC_EOD!AB29</f>
        <v>2.08</v>
      </c>
      <c r="M29">
        <f>TPDDL_EOD!AA29+TPDDL_EOD!AB29</f>
        <v>10.25</v>
      </c>
      <c r="N29">
        <f t="shared" si="0"/>
        <v>34.54</v>
      </c>
      <c r="O29" s="112">
        <f t="shared" si="1"/>
        <v>6.0000000000002274E-2</v>
      </c>
      <c r="P29">
        <v>14.374927620150551</v>
      </c>
      <c r="Q29">
        <v>7.8736537348002322</v>
      </c>
      <c r="R29">
        <v>0</v>
      </c>
      <c r="S29">
        <v>2.0836132020845399</v>
      </c>
      <c r="T29">
        <v>10.267805442964679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14.35</v>
      </c>
      <c r="J30">
        <f>BYPL_EOD!AA30+BYPL_EOD!AB30</f>
        <v>7.86</v>
      </c>
      <c r="K30">
        <f>MES_EOD!AA30+MES_EOD!AB30</f>
        <v>0</v>
      </c>
      <c r="L30">
        <f>NDMC_EOD!AA30+NDMC_EOD!AB30</f>
        <v>2.08</v>
      </c>
      <c r="M30">
        <f>TPDDL_EOD!AA30+TPDDL_EOD!AB30</f>
        <v>10.25</v>
      </c>
      <c r="N30">
        <f t="shared" si="0"/>
        <v>34.54</v>
      </c>
      <c r="O30" s="112">
        <f t="shared" si="1"/>
        <v>6.0000000000002274E-2</v>
      </c>
      <c r="P30">
        <v>14.374927620150551</v>
      </c>
      <c r="Q30">
        <v>7.8736537348002322</v>
      </c>
      <c r="R30">
        <v>0</v>
      </c>
      <c r="S30">
        <v>2.0836132020845399</v>
      </c>
      <c r="T30">
        <v>10.267805442964679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14.35</v>
      </c>
      <c r="J31">
        <f>BYPL_EOD!AA31+BYPL_EOD!AB31</f>
        <v>7.86</v>
      </c>
      <c r="K31">
        <f>MES_EOD!AA31+MES_EOD!AB31</f>
        <v>0</v>
      </c>
      <c r="L31">
        <f>NDMC_EOD!AA31+NDMC_EOD!AB31</f>
        <v>2.08</v>
      </c>
      <c r="M31">
        <f>TPDDL_EOD!AA31+TPDDL_EOD!AB31</f>
        <v>10.25</v>
      </c>
      <c r="N31">
        <f t="shared" si="0"/>
        <v>34.54</v>
      </c>
      <c r="O31" s="112">
        <f t="shared" si="1"/>
        <v>6.0000000000002274E-2</v>
      </c>
      <c r="P31">
        <v>14.374927620150551</v>
      </c>
      <c r="Q31">
        <v>7.8736537348002322</v>
      </c>
      <c r="R31">
        <v>0</v>
      </c>
      <c r="S31">
        <v>2.0836132020845399</v>
      </c>
      <c r="T31">
        <v>10.267805442964679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14.35</v>
      </c>
      <c r="J32">
        <f>BYPL_EOD!AA32+BYPL_EOD!AB32</f>
        <v>7.86</v>
      </c>
      <c r="K32">
        <f>MES_EOD!AA32+MES_EOD!AB32</f>
        <v>0</v>
      </c>
      <c r="L32">
        <f>NDMC_EOD!AA32+NDMC_EOD!AB32</f>
        <v>2.08</v>
      </c>
      <c r="M32">
        <f>TPDDL_EOD!AA32+TPDDL_EOD!AB32</f>
        <v>10.25</v>
      </c>
      <c r="N32">
        <f t="shared" si="0"/>
        <v>34.54</v>
      </c>
      <c r="O32" s="112">
        <f t="shared" si="1"/>
        <v>6.0000000000002274E-2</v>
      </c>
      <c r="P32">
        <v>14.374927620150551</v>
      </c>
      <c r="Q32">
        <v>7.8736537348002322</v>
      </c>
      <c r="R32">
        <v>0</v>
      </c>
      <c r="S32">
        <v>2.0836132020845399</v>
      </c>
      <c r="T32">
        <v>10.267805442964679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14.35</v>
      </c>
      <c r="J33">
        <f>BYPL_EOD!AA33+BYPL_EOD!AB33</f>
        <v>7.86</v>
      </c>
      <c r="K33">
        <f>MES_EOD!AA33+MES_EOD!AB33</f>
        <v>0</v>
      </c>
      <c r="L33">
        <f>NDMC_EOD!AA33+NDMC_EOD!AB33</f>
        <v>2.08</v>
      </c>
      <c r="M33">
        <f>TPDDL_EOD!AA33+TPDDL_EOD!AB33</f>
        <v>10.25</v>
      </c>
      <c r="N33">
        <f t="shared" si="0"/>
        <v>34.54</v>
      </c>
      <c r="O33" s="112">
        <f t="shared" si="1"/>
        <v>6.0000000000002274E-2</v>
      </c>
      <c r="P33">
        <v>14.374927620150551</v>
      </c>
      <c r="Q33">
        <v>7.8736537348002322</v>
      </c>
      <c r="R33">
        <v>0</v>
      </c>
      <c r="S33">
        <v>2.0836132020845399</v>
      </c>
      <c r="T33">
        <v>10.267805442964679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14.35</v>
      </c>
      <c r="J34">
        <f>BYPL_EOD!AA34+BYPL_EOD!AB34</f>
        <v>7.86</v>
      </c>
      <c r="K34">
        <f>MES_EOD!AA34+MES_EOD!AB34</f>
        <v>0</v>
      </c>
      <c r="L34">
        <f>NDMC_EOD!AA34+NDMC_EOD!AB34</f>
        <v>2.08</v>
      </c>
      <c r="M34">
        <f>TPDDL_EOD!AA34+TPDDL_EOD!AB34</f>
        <v>10.25</v>
      </c>
      <c r="N34">
        <f t="shared" si="0"/>
        <v>34.54</v>
      </c>
      <c r="O34" s="112">
        <f t="shared" si="1"/>
        <v>6.0000000000002274E-2</v>
      </c>
      <c r="P34">
        <v>14.374927620150551</v>
      </c>
      <c r="Q34">
        <v>7.8736537348002322</v>
      </c>
      <c r="R34">
        <v>0</v>
      </c>
      <c r="S34">
        <v>2.0836132020845399</v>
      </c>
      <c r="T34">
        <v>10.267805442964679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14.35</v>
      </c>
      <c r="J35">
        <f>BYPL_EOD!AA35+BYPL_EOD!AB35</f>
        <v>7.86</v>
      </c>
      <c r="K35">
        <f>MES_EOD!AA35+MES_EOD!AB35</f>
        <v>0</v>
      </c>
      <c r="L35">
        <f>NDMC_EOD!AA35+NDMC_EOD!AB35</f>
        <v>2.08</v>
      </c>
      <c r="M35">
        <f>TPDDL_EOD!AA35+TPDDL_EOD!AB35</f>
        <v>10.25</v>
      </c>
      <c r="N35">
        <f t="shared" si="0"/>
        <v>34.54</v>
      </c>
      <c r="O35" s="112">
        <f t="shared" si="1"/>
        <v>6.0000000000002274E-2</v>
      </c>
      <c r="P35">
        <v>14.374927620150551</v>
      </c>
      <c r="Q35">
        <v>7.8736537348002322</v>
      </c>
      <c r="R35">
        <v>0</v>
      </c>
      <c r="S35">
        <v>2.0836132020845399</v>
      </c>
      <c r="T35">
        <v>10.267805442964679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14.35</v>
      </c>
      <c r="J36">
        <f>BYPL_EOD!AA36+BYPL_EOD!AB36</f>
        <v>7.86</v>
      </c>
      <c r="K36">
        <f>MES_EOD!AA36+MES_EOD!AB36</f>
        <v>0</v>
      </c>
      <c r="L36">
        <f>NDMC_EOD!AA36+NDMC_EOD!AB36</f>
        <v>2.08</v>
      </c>
      <c r="M36">
        <f>TPDDL_EOD!AA36+TPDDL_EOD!AB36</f>
        <v>10.25</v>
      </c>
      <c r="N36">
        <f t="shared" si="0"/>
        <v>34.54</v>
      </c>
      <c r="O36" s="112">
        <f t="shared" si="1"/>
        <v>6.0000000000002274E-2</v>
      </c>
      <c r="P36">
        <v>14.374927620150551</v>
      </c>
      <c r="Q36">
        <v>7.8736537348002322</v>
      </c>
      <c r="R36">
        <v>0</v>
      </c>
      <c r="S36">
        <v>2.0836132020845399</v>
      </c>
      <c r="T36">
        <v>10.267805442964679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14.35</v>
      </c>
      <c r="J37">
        <f>BYPL_EOD!AA37+BYPL_EOD!AB37</f>
        <v>7.86</v>
      </c>
      <c r="K37">
        <f>MES_EOD!AA37+MES_EOD!AB37</f>
        <v>0</v>
      </c>
      <c r="L37">
        <f>NDMC_EOD!AA37+NDMC_EOD!AB37</f>
        <v>2.08</v>
      </c>
      <c r="M37">
        <f>TPDDL_EOD!AA37+TPDDL_EOD!AB37</f>
        <v>10.25</v>
      </c>
      <c r="N37">
        <f t="shared" si="0"/>
        <v>34.54</v>
      </c>
      <c r="O37" s="112">
        <f t="shared" si="1"/>
        <v>6.0000000000002274E-2</v>
      </c>
      <c r="P37">
        <v>14.374927620150551</v>
      </c>
      <c r="Q37">
        <v>7.8736537348002322</v>
      </c>
      <c r="R37">
        <v>0</v>
      </c>
      <c r="S37">
        <v>2.0836132020845399</v>
      </c>
      <c r="T37">
        <v>10.267805442964679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14.35</v>
      </c>
      <c r="J38">
        <f>BYPL_EOD!AA38+BYPL_EOD!AB38</f>
        <v>7.86</v>
      </c>
      <c r="K38">
        <f>MES_EOD!AA38+MES_EOD!AB38</f>
        <v>0</v>
      </c>
      <c r="L38">
        <f>NDMC_EOD!AA38+NDMC_EOD!AB38</f>
        <v>2.08</v>
      </c>
      <c r="M38">
        <f>TPDDL_EOD!AA38+TPDDL_EOD!AB38</f>
        <v>10.25</v>
      </c>
      <c r="N38">
        <f t="shared" si="0"/>
        <v>34.54</v>
      </c>
      <c r="O38" s="112">
        <f t="shared" si="1"/>
        <v>6.0000000000002274E-2</v>
      </c>
      <c r="P38">
        <v>14.374927620150551</v>
      </c>
      <c r="Q38">
        <v>7.8736537348002322</v>
      </c>
      <c r="R38">
        <v>0</v>
      </c>
      <c r="S38">
        <v>2.0836132020845399</v>
      </c>
      <c r="T38">
        <v>10.267805442964679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14.35</v>
      </c>
      <c r="J39">
        <f>BYPL_EOD!AA39+BYPL_EOD!AB39</f>
        <v>7.86</v>
      </c>
      <c r="K39">
        <f>MES_EOD!AA39+MES_EOD!AB39</f>
        <v>0</v>
      </c>
      <c r="L39">
        <f>NDMC_EOD!AA39+NDMC_EOD!AB39</f>
        <v>2.08</v>
      </c>
      <c r="M39">
        <f>TPDDL_EOD!AA39+TPDDL_EOD!AB39</f>
        <v>10.25</v>
      </c>
      <c r="N39">
        <f t="shared" si="0"/>
        <v>34.54</v>
      </c>
      <c r="O39" s="112">
        <f t="shared" si="1"/>
        <v>-0.24000000000000199</v>
      </c>
      <c r="P39">
        <v>14.250289519397798</v>
      </c>
      <c r="Q39">
        <v>7.8053850607990736</v>
      </c>
      <c r="R39">
        <v>0</v>
      </c>
      <c r="S39">
        <v>2.0655471916618411</v>
      </c>
      <c r="T39">
        <v>10.178778228141285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14.35</v>
      </c>
      <c r="J40">
        <f>BYPL_EOD!AA40+BYPL_EOD!AB40</f>
        <v>7.86</v>
      </c>
      <c r="K40">
        <f>MES_EOD!AA40+MES_EOD!AB40</f>
        <v>0</v>
      </c>
      <c r="L40">
        <f>NDMC_EOD!AA40+NDMC_EOD!AB40</f>
        <v>2.08</v>
      </c>
      <c r="M40">
        <f>TPDDL_EOD!AA40+TPDDL_EOD!AB40</f>
        <v>10.25</v>
      </c>
      <c r="N40">
        <f t="shared" si="0"/>
        <v>34.54</v>
      </c>
      <c r="O40" s="112">
        <f t="shared" si="1"/>
        <v>-0.24000000000000199</v>
      </c>
      <c r="P40">
        <v>14.250289519397798</v>
      </c>
      <c r="Q40">
        <v>7.8053850607990736</v>
      </c>
      <c r="R40">
        <v>0</v>
      </c>
      <c r="S40">
        <v>2.0655471916618411</v>
      </c>
      <c r="T40">
        <v>10.178778228141285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12"/>
      <c r="I41">
        <f>BRPL_EOD!AA41+BRPL_EOD!AB41</f>
        <v>14.35</v>
      </c>
      <c r="J41">
        <f>BYPL_EOD!AA41+BYPL_EOD!AB41</f>
        <v>7.86</v>
      </c>
      <c r="K41">
        <f>MES_EOD!AA41+MES_EOD!AB41</f>
        <v>0</v>
      </c>
      <c r="L41">
        <f>NDMC_EOD!AA41+NDMC_EOD!AB41</f>
        <v>2.08</v>
      </c>
      <c r="M41">
        <f>TPDDL_EOD!AA41+TPDDL_EOD!AB41</f>
        <v>10.25</v>
      </c>
      <c r="N41">
        <f t="shared" si="0"/>
        <v>34.54</v>
      </c>
      <c r="O41" s="112">
        <f t="shared" si="1"/>
        <v>-0.24000000000000199</v>
      </c>
      <c r="P41">
        <v>14.250289519397798</v>
      </c>
      <c r="Q41">
        <v>7.8053850607990736</v>
      </c>
      <c r="R41">
        <v>0</v>
      </c>
      <c r="S41">
        <v>2.0655471916618411</v>
      </c>
      <c r="T41">
        <v>10.178778228141285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12"/>
      <c r="I42">
        <f>BRPL_EOD!AA42+BRPL_EOD!AB42</f>
        <v>14.35</v>
      </c>
      <c r="J42">
        <f>BYPL_EOD!AA42+BYPL_EOD!AB42</f>
        <v>7.86</v>
      </c>
      <c r="K42">
        <f>MES_EOD!AA42+MES_EOD!AB42</f>
        <v>0</v>
      </c>
      <c r="L42">
        <f>NDMC_EOD!AA42+NDMC_EOD!AB42</f>
        <v>2.08</v>
      </c>
      <c r="M42">
        <f>TPDDL_EOD!AA42+TPDDL_EOD!AB42</f>
        <v>10.25</v>
      </c>
      <c r="N42">
        <f t="shared" si="0"/>
        <v>34.54</v>
      </c>
      <c r="O42" s="112">
        <f t="shared" si="1"/>
        <v>-0.24000000000000199</v>
      </c>
      <c r="P42">
        <v>14.250289519397798</v>
      </c>
      <c r="Q42">
        <v>7.8053850607990736</v>
      </c>
      <c r="R42">
        <v>0</v>
      </c>
      <c r="S42">
        <v>2.0655471916618411</v>
      </c>
      <c r="T42">
        <v>10.178778228141285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14.35</v>
      </c>
      <c r="J43">
        <f>BYPL_EOD!AA43+BYPL_EOD!AB43</f>
        <v>7.86</v>
      </c>
      <c r="K43">
        <f>MES_EOD!AA43+MES_EOD!AB43</f>
        <v>0</v>
      </c>
      <c r="L43">
        <f>NDMC_EOD!AA43+NDMC_EOD!AB43</f>
        <v>2.08</v>
      </c>
      <c r="M43">
        <f>TPDDL_EOD!AA43+TPDDL_EOD!AB43</f>
        <v>10.25</v>
      </c>
      <c r="N43">
        <f t="shared" si="0"/>
        <v>34.54</v>
      </c>
      <c r="O43" s="112">
        <f t="shared" si="1"/>
        <v>-0.24000000000000199</v>
      </c>
      <c r="P43">
        <v>14.250289519397798</v>
      </c>
      <c r="Q43">
        <v>7.8053850607990736</v>
      </c>
      <c r="R43">
        <v>0</v>
      </c>
      <c r="S43">
        <v>2.0655471916618411</v>
      </c>
      <c r="T43">
        <v>10.178778228141285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14.35</v>
      </c>
      <c r="J44">
        <f>BYPL_EOD!AA44+BYPL_EOD!AB44</f>
        <v>7.86</v>
      </c>
      <c r="K44">
        <f>MES_EOD!AA44+MES_EOD!AB44</f>
        <v>0</v>
      </c>
      <c r="L44">
        <f>NDMC_EOD!AA44+NDMC_EOD!AB44</f>
        <v>2.08</v>
      </c>
      <c r="M44">
        <f>TPDDL_EOD!AA44+TPDDL_EOD!AB44</f>
        <v>10.25</v>
      </c>
      <c r="N44">
        <f t="shared" si="0"/>
        <v>34.54</v>
      </c>
      <c r="O44" s="112">
        <f t="shared" si="1"/>
        <v>-0.24000000000000199</v>
      </c>
      <c r="P44">
        <v>14.250289519397798</v>
      </c>
      <c r="Q44">
        <v>7.8053850607990736</v>
      </c>
      <c r="R44">
        <v>0</v>
      </c>
      <c r="S44">
        <v>2.0655471916618411</v>
      </c>
      <c r="T44">
        <v>10.178778228141285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12"/>
      <c r="I45">
        <f>BRPL_EOD!AA45+BRPL_EOD!AB45</f>
        <v>14.35</v>
      </c>
      <c r="J45">
        <f>BYPL_EOD!AA45+BYPL_EOD!AB45</f>
        <v>7.86</v>
      </c>
      <c r="K45">
        <f>MES_EOD!AA45+MES_EOD!AB45</f>
        <v>0</v>
      </c>
      <c r="L45">
        <f>NDMC_EOD!AA45+NDMC_EOD!AB45</f>
        <v>2.08</v>
      </c>
      <c r="M45">
        <f>TPDDL_EOD!AA45+TPDDL_EOD!AB45</f>
        <v>10.25</v>
      </c>
      <c r="N45">
        <f t="shared" si="0"/>
        <v>34.54</v>
      </c>
      <c r="O45" s="112">
        <f t="shared" si="1"/>
        <v>-0.24000000000000199</v>
      </c>
      <c r="P45">
        <v>14.250289519397798</v>
      </c>
      <c r="Q45">
        <v>7.8053850607990736</v>
      </c>
      <c r="R45">
        <v>0</v>
      </c>
      <c r="S45">
        <v>2.0655471916618411</v>
      </c>
      <c r="T45">
        <v>10.178778228141285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72</v>
      </c>
      <c r="G46">
        <f t="shared" si="5"/>
        <v>34.299999999999997</v>
      </c>
      <c r="H46" s="112"/>
      <c r="I46">
        <f>BRPL_EOD!AA46+BRPL_EOD!AB46</f>
        <v>14.35</v>
      </c>
      <c r="J46">
        <f>BYPL_EOD!AA46+BYPL_EOD!AB46</f>
        <v>7.86</v>
      </c>
      <c r="K46">
        <f>MES_EOD!AA46+MES_EOD!AB46</f>
        <v>0</v>
      </c>
      <c r="L46">
        <f>NDMC_EOD!AA46+NDMC_EOD!AB46</f>
        <v>2.08</v>
      </c>
      <c r="M46">
        <f>TPDDL_EOD!AA46+TPDDL_EOD!AB46</f>
        <v>10.25</v>
      </c>
      <c r="N46">
        <f t="shared" si="0"/>
        <v>34.54</v>
      </c>
      <c r="O46" s="112">
        <f t="shared" si="1"/>
        <v>-0.24000000000000199</v>
      </c>
      <c r="P46">
        <v>14.250289519397798</v>
      </c>
      <c r="Q46">
        <v>7.8053850607990736</v>
      </c>
      <c r="R46">
        <v>0</v>
      </c>
      <c r="S46">
        <v>2.0655471916618411</v>
      </c>
      <c r="T46">
        <v>10.178778228141285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72</v>
      </c>
      <c r="G47">
        <f t="shared" si="5"/>
        <v>34.299999999999997</v>
      </c>
      <c r="H47" s="112"/>
      <c r="I47">
        <f>BRPL_EOD!AA47+BRPL_EOD!AB47</f>
        <v>14.35</v>
      </c>
      <c r="J47">
        <f>BYPL_EOD!AA47+BYPL_EOD!AB47</f>
        <v>7.86</v>
      </c>
      <c r="K47">
        <f>MES_EOD!AA47+MES_EOD!AB47</f>
        <v>0</v>
      </c>
      <c r="L47">
        <f>NDMC_EOD!AA47+NDMC_EOD!AB47</f>
        <v>2.08</v>
      </c>
      <c r="M47">
        <f>TPDDL_EOD!AA47+TPDDL_EOD!AB47</f>
        <v>10.25</v>
      </c>
      <c r="N47">
        <f t="shared" si="0"/>
        <v>34.54</v>
      </c>
      <c r="O47" s="112">
        <f t="shared" si="1"/>
        <v>-0.24000000000000199</v>
      </c>
      <c r="P47">
        <v>14.250289519397798</v>
      </c>
      <c r="Q47">
        <v>7.8053850607990736</v>
      </c>
      <c r="R47">
        <v>0</v>
      </c>
      <c r="S47">
        <v>2.0655471916618411</v>
      </c>
      <c r="T47">
        <v>10.178778228141285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72</v>
      </c>
      <c r="G48">
        <f t="shared" si="5"/>
        <v>34.299999999999997</v>
      </c>
      <c r="H48" s="112"/>
      <c r="I48">
        <f>BRPL_EOD!AA48+BRPL_EOD!AB48</f>
        <v>14.35</v>
      </c>
      <c r="J48">
        <f>BYPL_EOD!AA48+BYPL_EOD!AB48</f>
        <v>7.86</v>
      </c>
      <c r="K48">
        <f>MES_EOD!AA48+MES_EOD!AB48</f>
        <v>0</v>
      </c>
      <c r="L48">
        <f>NDMC_EOD!AA48+NDMC_EOD!AB48</f>
        <v>2.08</v>
      </c>
      <c r="M48">
        <f>TPDDL_EOD!AA48+TPDDL_EOD!AB48</f>
        <v>10.25</v>
      </c>
      <c r="N48">
        <f t="shared" si="0"/>
        <v>34.54</v>
      </c>
      <c r="O48" s="112">
        <f t="shared" si="1"/>
        <v>-0.24000000000000199</v>
      </c>
      <c r="P48">
        <v>14.250289519397798</v>
      </c>
      <c r="Q48">
        <v>7.8053850607990736</v>
      </c>
      <c r="R48">
        <v>0</v>
      </c>
      <c r="S48">
        <v>2.0655471916618411</v>
      </c>
      <c r="T48">
        <v>10.178778228141285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72</v>
      </c>
      <c r="G49">
        <f t="shared" si="5"/>
        <v>34.299999999999997</v>
      </c>
      <c r="H49" s="112"/>
      <c r="I49">
        <f>BRPL_EOD!AA49+BRPL_EOD!AB49</f>
        <v>14.35</v>
      </c>
      <c r="J49">
        <f>BYPL_EOD!AA49+BYPL_EOD!AB49</f>
        <v>7.86</v>
      </c>
      <c r="K49">
        <f>MES_EOD!AA49+MES_EOD!AB49</f>
        <v>0</v>
      </c>
      <c r="L49">
        <f>NDMC_EOD!AA49+NDMC_EOD!AB49</f>
        <v>2.08</v>
      </c>
      <c r="M49">
        <f>TPDDL_EOD!AA49+TPDDL_EOD!AB49</f>
        <v>10.25</v>
      </c>
      <c r="N49">
        <f t="shared" si="0"/>
        <v>34.54</v>
      </c>
      <c r="O49" s="112">
        <f t="shared" si="1"/>
        <v>-0.24000000000000199</v>
      </c>
      <c r="P49">
        <v>14.250289519397798</v>
      </c>
      <c r="Q49">
        <v>7.8053850607990736</v>
      </c>
      <c r="R49">
        <v>0</v>
      </c>
      <c r="S49">
        <v>2.0655471916618411</v>
      </c>
      <c r="T49">
        <v>10.178778228141285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72</v>
      </c>
      <c r="G50">
        <f t="shared" si="5"/>
        <v>34.299999999999997</v>
      </c>
      <c r="H50" s="112"/>
      <c r="I50">
        <f>BRPL_EOD!AA50+BRPL_EOD!AB50</f>
        <v>14.35</v>
      </c>
      <c r="J50">
        <f>BYPL_EOD!AA50+BYPL_EOD!AB50</f>
        <v>7.86</v>
      </c>
      <c r="K50">
        <f>MES_EOD!AA50+MES_EOD!AB50</f>
        <v>0</v>
      </c>
      <c r="L50">
        <f>NDMC_EOD!AA50+NDMC_EOD!AB50</f>
        <v>2.08</v>
      </c>
      <c r="M50">
        <f>TPDDL_EOD!AA50+TPDDL_EOD!AB50</f>
        <v>10.25</v>
      </c>
      <c r="N50">
        <f t="shared" si="0"/>
        <v>34.54</v>
      </c>
      <c r="O50" s="112">
        <f t="shared" si="1"/>
        <v>-0.24000000000000199</v>
      </c>
      <c r="P50">
        <v>14.250289519397798</v>
      </c>
      <c r="Q50">
        <v>7.8053850607990736</v>
      </c>
      <c r="R50">
        <v>0</v>
      </c>
      <c r="S50">
        <v>2.0655471916618411</v>
      </c>
      <c r="T50">
        <v>10.178778228141285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14.35</v>
      </c>
      <c r="J51">
        <f>BYPL_EOD!AA51+BYPL_EOD!AB51</f>
        <v>7.86</v>
      </c>
      <c r="K51">
        <f>MES_EOD!AA51+MES_EOD!AB51</f>
        <v>0</v>
      </c>
      <c r="L51">
        <f>NDMC_EOD!AA51+NDMC_EOD!AB51</f>
        <v>2.08</v>
      </c>
      <c r="M51">
        <f>TPDDL_EOD!AA51+TPDDL_EOD!AB51</f>
        <v>10.25</v>
      </c>
      <c r="N51">
        <f t="shared" si="0"/>
        <v>34.54</v>
      </c>
      <c r="O51" s="112">
        <f t="shared" si="1"/>
        <v>-0.24000000000000199</v>
      </c>
      <c r="P51">
        <v>14.250289519397798</v>
      </c>
      <c r="Q51">
        <v>7.8053850607990736</v>
      </c>
      <c r="R51">
        <v>0</v>
      </c>
      <c r="S51">
        <v>2.0655471916618411</v>
      </c>
      <c r="T51">
        <v>10.178778228141285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14.35</v>
      </c>
      <c r="J52">
        <f>BYPL_EOD!AA52+BYPL_EOD!AB52</f>
        <v>7.86</v>
      </c>
      <c r="K52">
        <f>MES_EOD!AA52+MES_EOD!AB52</f>
        <v>0</v>
      </c>
      <c r="L52">
        <f>NDMC_EOD!AA52+NDMC_EOD!AB52</f>
        <v>2.08</v>
      </c>
      <c r="M52">
        <f>TPDDL_EOD!AA52+TPDDL_EOD!AB52</f>
        <v>10.25</v>
      </c>
      <c r="N52">
        <f t="shared" si="0"/>
        <v>34.54</v>
      </c>
      <c r="O52" s="112">
        <f t="shared" si="1"/>
        <v>-0.24000000000000199</v>
      </c>
      <c r="P52">
        <v>14.250289519397798</v>
      </c>
      <c r="Q52">
        <v>7.8053850607990736</v>
      </c>
      <c r="R52">
        <v>0</v>
      </c>
      <c r="S52">
        <v>2.0655471916618411</v>
      </c>
      <c r="T52">
        <v>10.178778228141285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14.35</v>
      </c>
      <c r="J53">
        <f>BYPL_EOD!AA53+BYPL_EOD!AB53</f>
        <v>7.86</v>
      </c>
      <c r="K53">
        <f>MES_EOD!AA53+MES_EOD!AB53</f>
        <v>0</v>
      </c>
      <c r="L53">
        <f>NDMC_EOD!AA53+NDMC_EOD!AB53</f>
        <v>2.08</v>
      </c>
      <c r="M53">
        <f>TPDDL_EOD!AA53+TPDDL_EOD!AB53</f>
        <v>10.25</v>
      </c>
      <c r="N53">
        <f t="shared" si="0"/>
        <v>34.54</v>
      </c>
      <c r="O53" s="112">
        <f t="shared" si="1"/>
        <v>-0.24000000000000199</v>
      </c>
      <c r="P53">
        <v>14.250289519397798</v>
      </c>
      <c r="Q53">
        <v>7.8053850607990736</v>
      </c>
      <c r="R53">
        <v>0</v>
      </c>
      <c r="S53">
        <v>2.0655471916618411</v>
      </c>
      <c r="T53">
        <v>10.178778228141285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14.35</v>
      </c>
      <c r="J54">
        <f>BYPL_EOD!AA54+BYPL_EOD!AB54</f>
        <v>7.86</v>
      </c>
      <c r="K54">
        <f>MES_EOD!AA54+MES_EOD!AB54</f>
        <v>0</v>
      </c>
      <c r="L54">
        <f>NDMC_EOD!AA54+NDMC_EOD!AB54</f>
        <v>2.08</v>
      </c>
      <c r="M54">
        <f>TPDDL_EOD!AA54+TPDDL_EOD!AB54</f>
        <v>10.25</v>
      </c>
      <c r="N54">
        <f t="shared" si="0"/>
        <v>34.54</v>
      </c>
      <c r="O54" s="112">
        <f t="shared" si="1"/>
        <v>-0.24000000000000199</v>
      </c>
      <c r="P54">
        <v>14.250289519397798</v>
      </c>
      <c r="Q54">
        <v>7.8053850607990736</v>
      </c>
      <c r="R54">
        <v>0</v>
      </c>
      <c r="S54">
        <v>2.0655471916618411</v>
      </c>
      <c r="T54">
        <v>10.178778228141285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14.35</v>
      </c>
      <c r="J55">
        <f>BYPL_EOD!AA55+BYPL_EOD!AB55</f>
        <v>7.86</v>
      </c>
      <c r="K55">
        <f>MES_EOD!AA55+MES_EOD!AB55</f>
        <v>0</v>
      </c>
      <c r="L55">
        <f>NDMC_EOD!AA55+NDMC_EOD!AB55</f>
        <v>2.08</v>
      </c>
      <c r="M55">
        <f>TPDDL_EOD!AA55+TPDDL_EOD!AB55</f>
        <v>10.25</v>
      </c>
      <c r="N55">
        <f t="shared" si="0"/>
        <v>34.54</v>
      </c>
      <c r="O55" s="112">
        <f t="shared" si="1"/>
        <v>-0.24000000000000199</v>
      </c>
      <c r="P55">
        <v>14.250289519397798</v>
      </c>
      <c r="Q55">
        <v>7.8053850607990736</v>
      </c>
      <c r="R55">
        <v>0</v>
      </c>
      <c r="S55">
        <v>2.0655471916618411</v>
      </c>
      <c r="T55">
        <v>10.178778228141285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14.35</v>
      </c>
      <c r="J56">
        <f>BYPL_EOD!AA56+BYPL_EOD!AB56</f>
        <v>7.86</v>
      </c>
      <c r="K56">
        <f>MES_EOD!AA56+MES_EOD!AB56</f>
        <v>0</v>
      </c>
      <c r="L56">
        <f>NDMC_EOD!AA56+NDMC_EOD!AB56</f>
        <v>2.08</v>
      </c>
      <c r="M56">
        <f>TPDDL_EOD!AA56+TPDDL_EOD!AB56</f>
        <v>10.25</v>
      </c>
      <c r="N56">
        <f t="shared" si="0"/>
        <v>34.54</v>
      </c>
      <c r="O56" s="112">
        <f t="shared" si="1"/>
        <v>-0.24000000000000199</v>
      </c>
      <c r="P56">
        <v>14.250289519397798</v>
      </c>
      <c r="Q56">
        <v>7.8053850607990736</v>
      </c>
      <c r="R56">
        <v>0</v>
      </c>
      <c r="S56">
        <v>2.0655471916618411</v>
      </c>
      <c r="T56">
        <v>10.178778228141285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14.35</v>
      </c>
      <c r="J57">
        <f>BYPL_EOD!AA57+BYPL_EOD!AB57</f>
        <v>7.86</v>
      </c>
      <c r="K57">
        <f>MES_EOD!AA57+MES_EOD!AB57</f>
        <v>0</v>
      </c>
      <c r="L57">
        <f>NDMC_EOD!AA57+NDMC_EOD!AB57</f>
        <v>2.08</v>
      </c>
      <c r="M57">
        <f>TPDDL_EOD!AA57+TPDDL_EOD!AB57</f>
        <v>10.25</v>
      </c>
      <c r="N57">
        <f t="shared" si="0"/>
        <v>34.54</v>
      </c>
      <c r="O57" s="112">
        <f t="shared" si="1"/>
        <v>-0.24000000000000199</v>
      </c>
      <c r="P57">
        <v>14.250289519397798</v>
      </c>
      <c r="Q57">
        <v>7.8053850607990736</v>
      </c>
      <c r="R57">
        <v>0</v>
      </c>
      <c r="S57">
        <v>2.0655471916618411</v>
      </c>
      <c r="T57">
        <v>10.178778228141285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14.35</v>
      </c>
      <c r="J58">
        <f>BYPL_EOD!AA58+BYPL_EOD!AB58</f>
        <v>7.86</v>
      </c>
      <c r="K58">
        <f>MES_EOD!AA58+MES_EOD!AB58</f>
        <v>0</v>
      </c>
      <c r="L58">
        <f>NDMC_EOD!AA58+NDMC_EOD!AB58</f>
        <v>2.08</v>
      </c>
      <c r="M58">
        <f>TPDDL_EOD!AA58+TPDDL_EOD!AB58</f>
        <v>10.25</v>
      </c>
      <c r="N58">
        <f t="shared" si="0"/>
        <v>34.54</v>
      </c>
      <c r="O58" s="112">
        <f t="shared" si="1"/>
        <v>-0.24000000000000199</v>
      </c>
      <c r="P58">
        <v>14.250289519397798</v>
      </c>
      <c r="Q58">
        <v>7.8053850607990736</v>
      </c>
      <c r="R58">
        <v>0</v>
      </c>
      <c r="S58">
        <v>2.0655471916618411</v>
      </c>
      <c r="T58">
        <v>10.178778228141285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14.79</v>
      </c>
      <c r="J59">
        <f>BYPL_EOD!AA59+BYPL_EOD!AB59</f>
        <v>8.1</v>
      </c>
      <c r="K59">
        <f>MES_EOD!AA59+MES_EOD!AB59</f>
        <v>0</v>
      </c>
      <c r="L59">
        <f>NDMC_EOD!AA59+NDMC_EOD!AB59</f>
        <v>2.08</v>
      </c>
      <c r="M59">
        <f>TPDDL_EOD!AA59+TPDDL_EOD!AB59</f>
        <v>10.57</v>
      </c>
      <c r="N59">
        <f t="shared" si="0"/>
        <v>35.54</v>
      </c>
      <c r="O59" s="112">
        <f t="shared" si="1"/>
        <v>-0.24000000000000199</v>
      </c>
      <c r="P59">
        <v>14.690123804164321</v>
      </c>
      <c r="Q59">
        <v>8.045301069217782</v>
      </c>
      <c r="R59">
        <v>0</v>
      </c>
      <c r="S59">
        <v>2.0659538548114802</v>
      </c>
      <c r="T59">
        <v>10.498621271806416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14.79</v>
      </c>
      <c r="J60">
        <f>BYPL_EOD!AA60+BYPL_EOD!AB60</f>
        <v>8.1</v>
      </c>
      <c r="K60">
        <f>MES_EOD!AA60+MES_EOD!AB60</f>
        <v>0</v>
      </c>
      <c r="L60">
        <f>NDMC_EOD!AA60+NDMC_EOD!AB60</f>
        <v>2.08</v>
      </c>
      <c r="M60">
        <f>TPDDL_EOD!AA60+TPDDL_EOD!AB60</f>
        <v>10.57</v>
      </c>
      <c r="N60">
        <f t="shared" si="0"/>
        <v>35.54</v>
      </c>
      <c r="O60" s="112">
        <f t="shared" si="1"/>
        <v>-0.24000000000000199</v>
      </c>
      <c r="P60">
        <v>14.690123804164321</v>
      </c>
      <c r="Q60">
        <v>8.045301069217782</v>
      </c>
      <c r="R60">
        <v>0</v>
      </c>
      <c r="S60">
        <v>2.0659538548114802</v>
      </c>
      <c r="T60">
        <v>10.498621271806416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14.79</v>
      </c>
      <c r="J61">
        <f>BYPL_EOD!AA61+BYPL_EOD!AB61</f>
        <v>8.1</v>
      </c>
      <c r="K61">
        <f>MES_EOD!AA61+MES_EOD!AB61</f>
        <v>0</v>
      </c>
      <c r="L61">
        <f>NDMC_EOD!AA61+NDMC_EOD!AB61</f>
        <v>2.08</v>
      </c>
      <c r="M61">
        <f>TPDDL_EOD!AA61+TPDDL_EOD!AB61</f>
        <v>10.57</v>
      </c>
      <c r="N61">
        <f t="shared" si="0"/>
        <v>35.54</v>
      </c>
      <c r="O61" s="112">
        <f t="shared" si="1"/>
        <v>-0.24000000000000199</v>
      </c>
      <c r="P61">
        <v>14.690123804164321</v>
      </c>
      <c r="Q61">
        <v>8.045301069217782</v>
      </c>
      <c r="R61">
        <v>0</v>
      </c>
      <c r="S61">
        <v>2.0659538548114802</v>
      </c>
      <c r="T61">
        <v>10.498621271806416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14.79</v>
      </c>
      <c r="J62">
        <f>BYPL_EOD!AA62+BYPL_EOD!AB62</f>
        <v>8.1</v>
      </c>
      <c r="K62">
        <f>MES_EOD!AA62+MES_EOD!AB62</f>
        <v>0</v>
      </c>
      <c r="L62">
        <f>NDMC_EOD!AA62+NDMC_EOD!AB62</f>
        <v>2.08</v>
      </c>
      <c r="M62">
        <f>TPDDL_EOD!AA62+TPDDL_EOD!AB62</f>
        <v>10.57</v>
      </c>
      <c r="N62">
        <f t="shared" si="0"/>
        <v>35.54</v>
      </c>
      <c r="O62" s="112">
        <f t="shared" si="1"/>
        <v>-0.24000000000000199</v>
      </c>
      <c r="P62">
        <v>14.690123804164321</v>
      </c>
      <c r="Q62">
        <v>8.045301069217782</v>
      </c>
      <c r="R62">
        <v>0</v>
      </c>
      <c r="S62">
        <v>2.0659538548114802</v>
      </c>
      <c r="T62">
        <v>10.498621271806416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14.79</v>
      </c>
      <c r="J63">
        <f>BYPL_EOD!AA63+BYPL_EOD!AB63</f>
        <v>8.1</v>
      </c>
      <c r="K63">
        <f>MES_EOD!AA63+MES_EOD!AB63</f>
        <v>0</v>
      </c>
      <c r="L63">
        <f>NDMC_EOD!AA63+NDMC_EOD!AB63</f>
        <v>2.08</v>
      </c>
      <c r="M63">
        <f>TPDDL_EOD!AA63+TPDDL_EOD!AB63</f>
        <v>10.57</v>
      </c>
      <c r="N63">
        <f t="shared" si="0"/>
        <v>35.54</v>
      </c>
      <c r="O63" s="112">
        <f t="shared" si="1"/>
        <v>-0.24000000000000199</v>
      </c>
      <c r="P63">
        <v>14.690123804164321</v>
      </c>
      <c r="Q63">
        <v>8.045301069217782</v>
      </c>
      <c r="R63">
        <v>0</v>
      </c>
      <c r="S63">
        <v>2.0659538548114802</v>
      </c>
      <c r="T63">
        <v>10.498621271806416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14.79</v>
      </c>
      <c r="J64">
        <f>BYPL_EOD!AA64+BYPL_EOD!AB64</f>
        <v>8.1</v>
      </c>
      <c r="K64">
        <f>MES_EOD!AA64+MES_EOD!AB64</f>
        <v>0</v>
      </c>
      <c r="L64">
        <f>NDMC_EOD!AA64+NDMC_EOD!AB64</f>
        <v>2.08</v>
      </c>
      <c r="M64">
        <f>TPDDL_EOD!AA64+TPDDL_EOD!AB64</f>
        <v>10.57</v>
      </c>
      <c r="N64">
        <f t="shared" si="0"/>
        <v>35.54</v>
      </c>
      <c r="O64" s="112">
        <f t="shared" si="1"/>
        <v>-0.24000000000000199</v>
      </c>
      <c r="P64">
        <v>14.690123804164321</v>
      </c>
      <c r="Q64">
        <v>8.045301069217782</v>
      </c>
      <c r="R64">
        <v>0</v>
      </c>
      <c r="S64">
        <v>2.0659538548114802</v>
      </c>
      <c r="T64">
        <v>10.498621271806416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14.79</v>
      </c>
      <c r="J65">
        <f>BYPL_EOD!AA65+BYPL_EOD!AB65</f>
        <v>8.1</v>
      </c>
      <c r="K65">
        <f>MES_EOD!AA65+MES_EOD!AB65</f>
        <v>0</v>
      </c>
      <c r="L65">
        <f>NDMC_EOD!AA65+NDMC_EOD!AB65</f>
        <v>2.08</v>
      </c>
      <c r="M65">
        <f>TPDDL_EOD!AA65+TPDDL_EOD!AB65</f>
        <v>10.57</v>
      </c>
      <c r="N65">
        <f t="shared" si="0"/>
        <v>35.54</v>
      </c>
      <c r="O65" s="112">
        <f t="shared" si="1"/>
        <v>-0.24000000000000199</v>
      </c>
      <c r="P65">
        <v>14.690123804164321</v>
      </c>
      <c r="Q65">
        <v>8.045301069217782</v>
      </c>
      <c r="R65">
        <v>0</v>
      </c>
      <c r="S65">
        <v>2.0659538548114802</v>
      </c>
      <c r="T65">
        <v>10.498621271806416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14.79</v>
      </c>
      <c r="J66">
        <f>BYPL_EOD!AA66+BYPL_EOD!AB66</f>
        <v>8.1</v>
      </c>
      <c r="K66">
        <f>MES_EOD!AA66+MES_EOD!AB66</f>
        <v>0</v>
      </c>
      <c r="L66">
        <f>NDMC_EOD!AA66+NDMC_EOD!AB66</f>
        <v>2.08</v>
      </c>
      <c r="M66">
        <f>TPDDL_EOD!AA66+TPDDL_EOD!AB66</f>
        <v>10.57</v>
      </c>
      <c r="N66">
        <f t="shared" si="0"/>
        <v>35.54</v>
      </c>
      <c r="O66" s="112">
        <f t="shared" si="1"/>
        <v>-0.24000000000000199</v>
      </c>
      <c r="P66">
        <v>14.690123804164321</v>
      </c>
      <c r="Q66">
        <v>8.045301069217782</v>
      </c>
      <c r="R66">
        <v>0</v>
      </c>
      <c r="S66">
        <v>2.0659538548114802</v>
      </c>
      <c r="T66">
        <v>10.498621271806416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14.79</v>
      </c>
      <c r="J67">
        <f>BYPL_EOD!AA67+BYPL_EOD!AB67</f>
        <v>8.1</v>
      </c>
      <c r="K67">
        <f>MES_EOD!AA67+MES_EOD!AB67</f>
        <v>0</v>
      </c>
      <c r="L67">
        <f>NDMC_EOD!AA67+NDMC_EOD!AB67</f>
        <v>2.08</v>
      </c>
      <c r="M67">
        <f>TPDDL_EOD!AA67+TPDDL_EOD!AB67</f>
        <v>10.57</v>
      </c>
      <c r="N67">
        <f t="shared" ref="N67:N98" si="6">SUM(I67:M67)</f>
        <v>35.54</v>
      </c>
      <c r="O67" s="112">
        <f t="shared" ref="O67:O98" si="7">G67-N67</f>
        <v>-0.24000000000000199</v>
      </c>
      <c r="P67">
        <v>14.690123804164321</v>
      </c>
      <c r="Q67">
        <v>8.045301069217782</v>
      </c>
      <c r="R67">
        <v>0</v>
      </c>
      <c r="S67">
        <v>2.0659538548114802</v>
      </c>
      <c r="T67">
        <v>10.498621271806416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14.79</v>
      </c>
      <c r="J68">
        <f>BYPL_EOD!AA68+BYPL_EOD!AB68</f>
        <v>8.1</v>
      </c>
      <c r="K68">
        <f>MES_EOD!AA68+MES_EOD!AB68</f>
        <v>0</v>
      </c>
      <c r="L68">
        <f>NDMC_EOD!AA68+NDMC_EOD!AB68</f>
        <v>2.08</v>
      </c>
      <c r="M68">
        <f>TPDDL_EOD!AA68+TPDDL_EOD!AB68</f>
        <v>10.57</v>
      </c>
      <c r="N68">
        <f t="shared" si="6"/>
        <v>35.54</v>
      </c>
      <c r="O68" s="112">
        <f t="shared" si="7"/>
        <v>-0.24000000000000199</v>
      </c>
      <c r="P68">
        <v>14.690123804164321</v>
      </c>
      <c r="Q68">
        <v>8.045301069217782</v>
      </c>
      <c r="R68">
        <v>0</v>
      </c>
      <c r="S68">
        <v>2.0659538548114802</v>
      </c>
      <c r="T68">
        <v>10.498621271806416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14.79</v>
      </c>
      <c r="J69">
        <f>BYPL_EOD!AA69+BYPL_EOD!AB69</f>
        <v>8.1</v>
      </c>
      <c r="K69">
        <f>MES_EOD!AA69+MES_EOD!AB69</f>
        <v>0</v>
      </c>
      <c r="L69">
        <f>NDMC_EOD!AA69+NDMC_EOD!AB69</f>
        <v>2.08</v>
      </c>
      <c r="M69">
        <f>TPDDL_EOD!AA69+TPDDL_EOD!AB69</f>
        <v>10.57</v>
      </c>
      <c r="N69">
        <f t="shared" si="6"/>
        <v>35.54</v>
      </c>
      <c r="O69" s="112">
        <f t="shared" si="7"/>
        <v>-0.24000000000000199</v>
      </c>
      <c r="P69">
        <v>14.690123804164321</v>
      </c>
      <c r="Q69">
        <v>8.045301069217782</v>
      </c>
      <c r="R69">
        <v>0</v>
      </c>
      <c r="S69">
        <v>2.0659538548114802</v>
      </c>
      <c r="T69">
        <v>10.498621271806416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14.79</v>
      </c>
      <c r="J70">
        <f>BYPL_EOD!AA70+BYPL_EOD!AB70</f>
        <v>8.1</v>
      </c>
      <c r="K70">
        <f>MES_EOD!AA70+MES_EOD!AB70</f>
        <v>0</v>
      </c>
      <c r="L70">
        <f>NDMC_EOD!AA70+NDMC_EOD!AB70</f>
        <v>2.08</v>
      </c>
      <c r="M70">
        <f>TPDDL_EOD!AA70+TPDDL_EOD!AB70</f>
        <v>10.57</v>
      </c>
      <c r="N70">
        <f t="shared" si="6"/>
        <v>35.54</v>
      </c>
      <c r="O70" s="112">
        <f t="shared" si="7"/>
        <v>-0.24000000000000199</v>
      </c>
      <c r="P70">
        <v>14.690123804164321</v>
      </c>
      <c r="Q70">
        <v>8.045301069217782</v>
      </c>
      <c r="R70">
        <v>0</v>
      </c>
      <c r="S70">
        <v>2.0659538548114802</v>
      </c>
      <c r="T70">
        <v>10.498621271806416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35.299999999999997</v>
      </c>
      <c r="E71">
        <f>GT!N71</f>
        <v>0</v>
      </c>
      <c r="F71">
        <f t="shared" si="10"/>
        <v>72</v>
      </c>
      <c r="G71">
        <f t="shared" si="11"/>
        <v>35.299999999999997</v>
      </c>
      <c r="H71" s="112"/>
      <c r="I71">
        <f>BRPL_EOD!AA71+BRPL_EOD!AB71</f>
        <v>14.79</v>
      </c>
      <c r="J71">
        <f>BYPL_EOD!AA71+BYPL_EOD!AB71</f>
        <v>8.1</v>
      </c>
      <c r="K71">
        <f>MES_EOD!AA71+MES_EOD!AB71</f>
        <v>0</v>
      </c>
      <c r="L71">
        <f>NDMC_EOD!AA71+NDMC_EOD!AB71</f>
        <v>2.08</v>
      </c>
      <c r="M71">
        <f>TPDDL_EOD!AA71+TPDDL_EOD!AB71</f>
        <v>10.57</v>
      </c>
      <c r="N71">
        <f t="shared" si="6"/>
        <v>35.54</v>
      </c>
      <c r="O71" s="112">
        <f t="shared" si="7"/>
        <v>-0.24000000000000199</v>
      </c>
      <c r="P71">
        <v>14.690123804164321</v>
      </c>
      <c r="Q71">
        <v>8.045301069217782</v>
      </c>
      <c r="R71">
        <v>0</v>
      </c>
      <c r="S71">
        <v>2.0659538548114802</v>
      </c>
      <c r="T71">
        <v>10.498621271806416</v>
      </c>
      <c r="U71" s="114">
        <f t="shared" si="8"/>
        <v>35.299999999999997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15.23</v>
      </c>
      <c r="J72">
        <f>BYPL_EOD!AA72+BYPL_EOD!AB72</f>
        <v>8.34</v>
      </c>
      <c r="K72">
        <f>MES_EOD!AA72+MES_EOD!AB72</f>
        <v>0</v>
      </c>
      <c r="L72">
        <f>NDMC_EOD!AA72+NDMC_EOD!AB72</f>
        <v>2.08</v>
      </c>
      <c r="M72">
        <f>TPDDL_EOD!AA72+TPDDL_EOD!AB72</f>
        <v>10.88</v>
      </c>
      <c r="N72">
        <f t="shared" si="6"/>
        <v>36.53</v>
      </c>
      <c r="O72" s="112">
        <f t="shared" si="7"/>
        <v>-0.23000000000000398</v>
      </c>
      <c r="P72">
        <v>15.134108951546672</v>
      </c>
      <c r="Q72">
        <v>8.2874897344648222</v>
      </c>
      <c r="R72">
        <v>0</v>
      </c>
      <c r="S72">
        <v>2.0669039145907471</v>
      </c>
      <c r="T72">
        <v>10.811497399397755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15.23</v>
      </c>
      <c r="J73">
        <f>BYPL_EOD!AA73+BYPL_EOD!AB73</f>
        <v>8.34</v>
      </c>
      <c r="K73">
        <f>MES_EOD!AA73+MES_EOD!AB73</f>
        <v>0</v>
      </c>
      <c r="L73">
        <f>NDMC_EOD!AA73+NDMC_EOD!AB73</f>
        <v>2.08</v>
      </c>
      <c r="M73">
        <f>TPDDL_EOD!AA73+TPDDL_EOD!AB73</f>
        <v>10.88</v>
      </c>
      <c r="N73">
        <f t="shared" si="6"/>
        <v>36.53</v>
      </c>
      <c r="O73" s="112">
        <f t="shared" si="7"/>
        <v>-0.23000000000000398</v>
      </c>
      <c r="P73">
        <v>15.134108951546672</v>
      </c>
      <c r="Q73">
        <v>8.2874897344648222</v>
      </c>
      <c r="R73">
        <v>0</v>
      </c>
      <c r="S73">
        <v>2.0669039145907471</v>
      </c>
      <c r="T73">
        <v>10.811497399397755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15.23</v>
      </c>
      <c r="J74">
        <f>BYPL_EOD!AA74+BYPL_EOD!AB74</f>
        <v>8.34</v>
      </c>
      <c r="K74">
        <f>MES_EOD!AA74+MES_EOD!AB74</f>
        <v>0</v>
      </c>
      <c r="L74">
        <f>NDMC_EOD!AA74+NDMC_EOD!AB74</f>
        <v>2.08</v>
      </c>
      <c r="M74">
        <f>TPDDL_EOD!AA74+TPDDL_EOD!AB74</f>
        <v>10.88</v>
      </c>
      <c r="N74">
        <f t="shared" si="6"/>
        <v>36.53</v>
      </c>
      <c r="O74" s="112">
        <f t="shared" si="7"/>
        <v>-0.23000000000000398</v>
      </c>
      <c r="P74">
        <v>15.134108951546672</v>
      </c>
      <c r="Q74">
        <v>8.2874897344648222</v>
      </c>
      <c r="R74">
        <v>0</v>
      </c>
      <c r="S74">
        <v>2.0669039145907471</v>
      </c>
      <c r="T74">
        <v>10.811497399397755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15.23</v>
      </c>
      <c r="J75">
        <f>BYPL_EOD!AA75+BYPL_EOD!AB75</f>
        <v>8.34</v>
      </c>
      <c r="K75">
        <f>MES_EOD!AA75+MES_EOD!AB75</f>
        <v>0</v>
      </c>
      <c r="L75">
        <f>NDMC_EOD!AA75+NDMC_EOD!AB75</f>
        <v>2.08</v>
      </c>
      <c r="M75">
        <f>TPDDL_EOD!AA75+TPDDL_EOD!AB75</f>
        <v>10.88</v>
      </c>
      <c r="N75">
        <f t="shared" si="6"/>
        <v>36.53</v>
      </c>
      <c r="O75" s="112">
        <f t="shared" si="7"/>
        <v>7.0000000000000284E-2</v>
      </c>
      <c r="P75">
        <v>15.259184232137969</v>
      </c>
      <c r="Q75">
        <v>8.3559813851628792</v>
      </c>
      <c r="R75">
        <v>0</v>
      </c>
      <c r="S75">
        <v>2.0839857651245555</v>
      </c>
      <c r="T75">
        <v>10.900848617574598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15.23</v>
      </c>
      <c r="J76">
        <f>BYPL_EOD!AA76+BYPL_EOD!AB76</f>
        <v>8.34</v>
      </c>
      <c r="K76">
        <f>MES_EOD!AA76+MES_EOD!AB76</f>
        <v>0</v>
      </c>
      <c r="L76">
        <f>NDMC_EOD!AA76+NDMC_EOD!AB76</f>
        <v>2.08</v>
      </c>
      <c r="M76">
        <f>TPDDL_EOD!AA76+TPDDL_EOD!AB76</f>
        <v>10.88</v>
      </c>
      <c r="N76">
        <f t="shared" si="6"/>
        <v>36.53</v>
      </c>
      <c r="O76" s="112">
        <f t="shared" si="7"/>
        <v>7.0000000000000284E-2</v>
      </c>
      <c r="P76">
        <v>15.259184232137969</v>
      </c>
      <c r="Q76">
        <v>8.3559813851628792</v>
      </c>
      <c r="R76">
        <v>0</v>
      </c>
      <c r="S76">
        <v>2.0839857651245555</v>
      </c>
      <c r="T76">
        <v>10.900848617574598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15.23</v>
      </c>
      <c r="J77">
        <f>BYPL_EOD!AA77+BYPL_EOD!AB77</f>
        <v>8.34</v>
      </c>
      <c r="K77">
        <f>MES_EOD!AA77+MES_EOD!AB77</f>
        <v>0</v>
      </c>
      <c r="L77">
        <f>NDMC_EOD!AA77+NDMC_EOD!AB77</f>
        <v>2.08</v>
      </c>
      <c r="M77">
        <f>TPDDL_EOD!AA77+TPDDL_EOD!AB77</f>
        <v>10.88</v>
      </c>
      <c r="N77">
        <f t="shared" si="6"/>
        <v>36.53</v>
      </c>
      <c r="O77" s="112">
        <f t="shared" si="7"/>
        <v>7.0000000000000284E-2</v>
      </c>
      <c r="P77">
        <v>15.259184232137969</v>
      </c>
      <c r="Q77">
        <v>8.3559813851628792</v>
      </c>
      <c r="R77">
        <v>0</v>
      </c>
      <c r="S77">
        <v>2.0839857651245555</v>
      </c>
      <c r="T77">
        <v>10.900848617574598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15.23</v>
      </c>
      <c r="J78">
        <f>BYPL_EOD!AA78+BYPL_EOD!AB78</f>
        <v>8.34</v>
      </c>
      <c r="K78">
        <f>MES_EOD!AA78+MES_EOD!AB78</f>
        <v>0</v>
      </c>
      <c r="L78">
        <f>NDMC_EOD!AA78+NDMC_EOD!AB78</f>
        <v>2.08</v>
      </c>
      <c r="M78">
        <f>TPDDL_EOD!AA78+TPDDL_EOD!AB78</f>
        <v>10.88</v>
      </c>
      <c r="N78">
        <f t="shared" si="6"/>
        <v>36.53</v>
      </c>
      <c r="O78" s="112">
        <f t="shared" si="7"/>
        <v>7.0000000000000284E-2</v>
      </c>
      <c r="P78">
        <v>15.259184232137969</v>
      </c>
      <c r="Q78">
        <v>8.3559813851628792</v>
      </c>
      <c r="R78">
        <v>0</v>
      </c>
      <c r="S78">
        <v>2.0839857651245555</v>
      </c>
      <c r="T78">
        <v>10.900848617574598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15.23</v>
      </c>
      <c r="J79">
        <f>BYPL_EOD!AA79+BYPL_EOD!AB79</f>
        <v>8.34</v>
      </c>
      <c r="K79">
        <f>MES_EOD!AA79+MES_EOD!AB79</f>
        <v>0</v>
      </c>
      <c r="L79">
        <f>NDMC_EOD!AA79+NDMC_EOD!AB79</f>
        <v>2.08</v>
      </c>
      <c r="M79">
        <f>TPDDL_EOD!AA79+TPDDL_EOD!AB79</f>
        <v>10.88</v>
      </c>
      <c r="N79">
        <f t="shared" si="6"/>
        <v>36.53</v>
      </c>
      <c r="O79" s="112">
        <f t="shared" si="7"/>
        <v>7.0000000000000284E-2</v>
      </c>
      <c r="P79">
        <v>15.259184232137969</v>
      </c>
      <c r="Q79">
        <v>8.3559813851628792</v>
      </c>
      <c r="R79">
        <v>0</v>
      </c>
      <c r="S79">
        <v>2.0839857651245555</v>
      </c>
      <c r="T79">
        <v>10.900848617574598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15.23</v>
      </c>
      <c r="J80">
        <f>BYPL_EOD!AA80+BYPL_EOD!AB80</f>
        <v>8.34</v>
      </c>
      <c r="K80">
        <f>MES_EOD!AA80+MES_EOD!AB80</f>
        <v>0</v>
      </c>
      <c r="L80">
        <f>NDMC_EOD!AA80+NDMC_EOD!AB80</f>
        <v>2.08</v>
      </c>
      <c r="M80">
        <f>TPDDL_EOD!AA80+TPDDL_EOD!AB80</f>
        <v>10.88</v>
      </c>
      <c r="N80">
        <f t="shared" si="6"/>
        <v>36.53</v>
      </c>
      <c r="O80" s="112">
        <f t="shared" si="7"/>
        <v>7.0000000000000284E-2</v>
      </c>
      <c r="P80">
        <v>15.259184232137969</v>
      </c>
      <c r="Q80">
        <v>8.3559813851628792</v>
      </c>
      <c r="R80">
        <v>0</v>
      </c>
      <c r="S80">
        <v>2.0839857651245555</v>
      </c>
      <c r="T80">
        <v>10.900848617574598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15.23</v>
      </c>
      <c r="J81">
        <f>BYPL_EOD!AA81+BYPL_EOD!AB81</f>
        <v>8.34</v>
      </c>
      <c r="K81">
        <f>MES_EOD!AA81+MES_EOD!AB81</f>
        <v>0</v>
      </c>
      <c r="L81">
        <f>NDMC_EOD!AA81+NDMC_EOD!AB81</f>
        <v>2.08</v>
      </c>
      <c r="M81">
        <f>TPDDL_EOD!AA81+TPDDL_EOD!AB81</f>
        <v>10.88</v>
      </c>
      <c r="N81">
        <f t="shared" si="6"/>
        <v>36.53</v>
      </c>
      <c r="O81" s="112">
        <f t="shared" si="7"/>
        <v>7.0000000000000284E-2</v>
      </c>
      <c r="P81">
        <v>15.259184232137969</v>
      </c>
      <c r="Q81">
        <v>8.3559813851628792</v>
      </c>
      <c r="R81">
        <v>0</v>
      </c>
      <c r="S81">
        <v>2.0839857651245555</v>
      </c>
      <c r="T81">
        <v>10.900848617574598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15.23</v>
      </c>
      <c r="J82">
        <f>BYPL_EOD!AA82+BYPL_EOD!AB82</f>
        <v>8.34</v>
      </c>
      <c r="K82">
        <f>MES_EOD!AA82+MES_EOD!AB82</f>
        <v>0</v>
      </c>
      <c r="L82">
        <f>NDMC_EOD!AA82+NDMC_EOD!AB82</f>
        <v>2.08</v>
      </c>
      <c r="M82">
        <f>TPDDL_EOD!AA82+TPDDL_EOD!AB82</f>
        <v>10.88</v>
      </c>
      <c r="N82">
        <f t="shared" si="6"/>
        <v>36.53</v>
      </c>
      <c r="O82" s="112">
        <f t="shared" si="7"/>
        <v>7.0000000000000284E-2</v>
      </c>
      <c r="P82">
        <v>15.259184232137969</v>
      </c>
      <c r="Q82">
        <v>8.3559813851628792</v>
      </c>
      <c r="R82">
        <v>0</v>
      </c>
      <c r="S82">
        <v>2.0839857651245555</v>
      </c>
      <c r="T82">
        <v>10.900848617574598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12"/>
      <c r="I83">
        <f>BRPL_EOD!AA83+BRPL_EOD!AB83</f>
        <v>14.79</v>
      </c>
      <c r="J83">
        <f>BYPL_EOD!AA83+BYPL_EOD!AB83</f>
        <v>8.1</v>
      </c>
      <c r="K83">
        <f>MES_EOD!AA83+MES_EOD!AB83</f>
        <v>0</v>
      </c>
      <c r="L83">
        <f>NDMC_EOD!AA83+NDMC_EOD!AB83</f>
        <v>2.08</v>
      </c>
      <c r="M83">
        <f>TPDDL_EOD!AA83+TPDDL_EOD!AB83</f>
        <v>10.57</v>
      </c>
      <c r="N83">
        <f t="shared" si="6"/>
        <v>35.54</v>
      </c>
      <c r="O83" s="112">
        <f t="shared" si="7"/>
        <v>6.0000000000002274E-2</v>
      </c>
      <c r="P83">
        <v>14.81496904895892</v>
      </c>
      <c r="Q83">
        <v>8.1136747326955536</v>
      </c>
      <c r="R83">
        <v>0</v>
      </c>
      <c r="S83">
        <v>2.0835115362971304</v>
      </c>
      <c r="T83">
        <v>10.587844682048397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14.79</v>
      </c>
      <c r="J84">
        <f>BYPL_EOD!AA84+BYPL_EOD!AB84</f>
        <v>8.1</v>
      </c>
      <c r="K84">
        <f>MES_EOD!AA84+MES_EOD!AB84</f>
        <v>0</v>
      </c>
      <c r="L84">
        <f>NDMC_EOD!AA84+NDMC_EOD!AB84</f>
        <v>2.08</v>
      </c>
      <c r="M84">
        <f>TPDDL_EOD!AA84+TPDDL_EOD!AB84</f>
        <v>10.57</v>
      </c>
      <c r="N84">
        <f t="shared" si="6"/>
        <v>35.54</v>
      </c>
      <c r="O84" s="112">
        <f t="shared" si="7"/>
        <v>6.0000000000002274E-2</v>
      </c>
      <c r="P84">
        <v>14.81496904895892</v>
      </c>
      <c r="Q84">
        <v>8.1136747326955536</v>
      </c>
      <c r="R84">
        <v>0</v>
      </c>
      <c r="S84">
        <v>2.0835115362971304</v>
      </c>
      <c r="T84">
        <v>10.587844682048397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14.79</v>
      </c>
      <c r="J85">
        <f>BYPL_EOD!AA85+BYPL_EOD!AB85</f>
        <v>8.1</v>
      </c>
      <c r="K85">
        <f>MES_EOD!AA85+MES_EOD!AB85</f>
        <v>0</v>
      </c>
      <c r="L85">
        <f>NDMC_EOD!AA85+NDMC_EOD!AB85</f>
        <v>2.08</v>
      </c>
      <c r="M85">
        <f>TPDDL_EOD!AA85+TPDDL_EOD!AB85</f>
        <v>10.57</v>
      </c>
      <c r="N85">
        <f t="shared" si="6"/>
        <v>35.54</v>
      </c>
      <c r="O85" s="112">
        <f t="shared" si="7"/>
        <v>6.0000000000002274E-2</v>
      </c>
      <c r="P85">
        <v>14.81496904895892</v>
      </c>
      <c r="Q85">
        <v>8.1136747326955536</v>
      </c>
      <c r="R85">
        <v>0</v>
      </c>
      <c r="S85">
        <v>2.0835115362971304</v>
      </c>
      <c r="T85">
        <v>10.587844682048397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14.79</v>
      </c>
      <c r="J86">
        <f>BYPL_EOD!AA86+BYPL_EOD!AB86</f>
        <v>8.1</v>
      </c>
      <c r="K86">
        <f>MES_EOD!AA86+MES_EOD!AB86</f>
        <v>0</v>
      </c>
      <c r="L86">
        <f>NDMC_EOD!AA86+NDMC_EOD!AB86</f>
        <v>2.08</v>
      </c>
      <c r="M86">
        <f>TPDDL_EOD!AA86+TPDDL_EOD!AB86</f>
        <v>10.57</v>
      </c>
      <c r="N86">
        <f t="shared" si="6"/>
        <v>35.54</v>
      </c>
      <c r="O86" s="112">
        <f t="shared" si="7"/>
        <v>6.0000000000002274E-2</v>
      </c>
      <c r="P86">
        <v>14.81496904895892</v>
      </c>
      <c r="Q86">
        <v>8.1136747326955536</v>
      </c>
      <c r="R86">
        <v>0</v>
      </c>
      <c r="S86">
        <v>2.0835115362971304</v>
      </c>
      <c r="T86">
        <v>10.587844682048397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14.79</v>
      </c>
      <c r="J87">
        <f>BYPL_EOD!AA87+BYPL_EOD!AB87</f>
        <v>8.1</v>
      </c>
      <c r="K87">
        <f>MES_EOD!AA87+MES_EOD!AB87</f>
        <v>0</v>
      </c>
      <c r="L87">
        <f>NDMC_EOD!AA87+NDMC_EOD!AB87</f>
        <v>2.08</v>
      </c>
      <c r="M87">
        <f>TPDDL_EOD!AA87+TPDDL_EOD!AB87</f>
        <v>10.57</v>
      </c>
      <c r="N87">
        <f t="shared" si="6"/>
        <v>35.54</v>
      </c>
      <c r="O87" s="112">
        <f t="shared" si="7"/>
        <v>6.0000000000002274E-2</v>
      </c>
      <c r="P87">
        <v>14.81496904895892</v>
      </c>
      <c r="Q87">
        <v>8.1136747326955536</v>
      </c>
      <c r="R87">
        <v>0</v>
      </c>
      <c r="S87">
        <v>2.0835115362971304</v>
      </c>
      <c r="T87">
        <v>10.587844682048397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14.79</v>
      </c>
      <c r="J88">
        <f>BYPL_EOD!AA88+BYPL_EOD!AB88</f>
        <v>8.1</v>
      </c>
      <c r="K88">
        <f>MES_EOD!AA88+MES_EOD!AB88</f>
        <v>0</v>
      </c>
      <c r="L88">
        <f>NDMC_EOD!AA88+NDMC_EOD!AB88</f>
        <v>2.08</v>
      </c>
      <c r="M88">
        <f>TPDDL_EOD!AA88+TPDDL_EOD!AB88</f>
        <v>10.57</v>
      </c>
      <c r="N88">
        <f t="shared" si="6"/>
        <v>35.54</v>
      </c>
      <c r="O88" s="112">
        <f t="shared" si="7"/>
        <v>6.0000000000002274E-2</v>
      </c>
      <c r="P88">
        <v>14.81496904895892</v>
      </c>
      <c r="Q88">
        <v>8.1136747326955536</v>
      </c>
      <c r="R88">
        <v>0</v>
      </c>
      <c r="S88">
        <v>2.0835115362971304</v>
      </c>
      <c r="T88">
        <v>10.587844682048397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12"/>
      <c r="I89">
        <f>BRPL_EOD!AA89+BRPL_EOD!AB89</f>
        <v>14.79</v>
      </c>
      <c r="J89">
        <f>BYPL_EOD!AA89+BYPL_EOD!AB89</f>
        <v>8.1</v>
      </c>
      <c r="K89">
        <f>MES_EOD!AA89+MES_EOD!AB89</f>
        <v>0</v>
      </c>
      <c r="L89">
        <f>NDMC_EOD!AA89+NDMC_EOD!AB89</f>
        <v>2.08</v>
      </c>
      <c r="M89">
        <f>TPDDL_EOD!AA89+TPDDL_EOD!AB89</f>
        <v>10.57</v>
      </c>
      <c r="N89">
        <f t="shared" si="6"/>
        <v>35.54</v>
      </c>
      <c r="O89" s="112">
        <f t="shared" si="7"/>
        <v>6.0000000000002274E-2</v>
      </c>
      <c r="P89">
        <v>14.81496904895892</v>
      </c>
      <c r="Q89">
        <v>8.1136747326955536</v>
      </c>
      <c r="R89">
        <v>0</v>
      </c>
      <c r="S89">
        <v>2.0835115362971304</v>
      </c>
      <c r="T89">
        <v>10.587844682048397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72</v>
      </c>
      <c r="G90">
        <f t="shared" si="11"/>
        <v>35.6</v>
      </c>
      <c r="H90" s="112"/>
      <c r="I90">
        <f>BRPL_EOD!AA90+BRPL_EOD!AB90</f>
        <v>14.79</v>
      </c>
      <c r="J90">
        <f>BYPL_EOD!AA90+BYPL_EOD!AB90</f>
        <v>8.1</v>
      </c>
      <c r="K90">
        <f>MES_EOD!AA90+MES_EOD!AB90</f>
        <v>0</v>
      </c>
      <c r="L90">
        <f>NDMC_EOD!AA90+NDMC_EOD!AB90</f>
        <v>2.08</v>
      </c>
      <c r="M90">
        <f>TPDDL_EOD!AA90+TPDDL_EOD!AB90</f>
        <v>10.57</v>
      </c>
      <c r="N90">
        <f t="shared" si="6"/>
        <v>35.54</v>
      </c>
      <c r="O90" s="112">
        <f t="shared" si="7"/>
        <v>6.0000000000002274E-2</v>
      </c>
      <c r="P90">
        <v>14.81496904895892</v>
      </c>
      <c r="Q90">
        <v>8.1136747326955536</v>
      </c>
      <c r="R90">
        <v>0</v>
      </c>
      <c r="S90">
        <v>2.0835115362971304</v>
      </c>
      <c r="T90">
        <v>10.587844682048397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14.35</v>
      </c>
      <c r="J91">
        <f>BYPL_EOD!AA91+BYPL_EOD!AB91</f>
        <v>7.86</v>
      </c>
      <c r="K91">
        <f>MES_EOD!AA91+MES_EOD!AB91</f>
        <v>0</v>
      </c>
      <c r="L91">
        <f>NDMC_EOD!AA91+NDMC_EOD!AB91</f>
        <v>2.08</v>
      </c>
      <c r="M91">
        <f>TPDDL_EOD!AA91+TPDDL_EOD!AB91</f>
        <v>10.25</v>
      </c>
      <c r="N91">
        <f t="shared" si="6"/>
        <v>34.54</v>
      </c>
      <c r="O91" s="112">
        <f t="shared" si="7"/>
        <v>6.0000000000002274E-2</v>
      </c>
      <c r="P91">
        <v>14.374927620150551</v>
      </c>
      <c r="Q91">
        <v>7.8736537348002322</v>
      </c>
      <c r="R91">
        <v>0</v>
      </c>
      <c r="S91">
        <v>2.0836132020845399</v>
      </c>
      <c r="T91">
        <v>10.267805442964679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14.35</v>
      </c>
      <c r="J92">
        <f>BYPL_EOD!AA92+BYPL_EOD!AB92</f>
        <v>7.86</v>
      </c>
      <c r="K92">
        <f>MES_EOD!AA92+MES_EOD!AB92</f>
        <v>0</v>
      </c>
      <c r="L92">
        <f>NDMC_EOD!AA92+NDMC_EOD!AB92</f>
        <v>2.08</v>
      </c>
      <c r="M92">
        <f>TPDDL_EOD!AA92+TPDDL_EOD!AB92</f>
        <v>10.25</v>
      </c>
      <c r="N92">
        <f t="shared" si="6"/>
        <v>34.54</v>
      </c>
      <c r="O92" s="112">
        <f t="shared" si="7"/>
        <v>6.0000000000002274E-2</v>
      </c>
      <c r="P92">
        <v>14.374927620150551</v>
      </c>
      <c r="Q92">
        <v>7.8736537348002322</v>
      </c>
      <c r="R92">
        <v>0</v>
      </c>
      <c r="S92">
        <v>2.0836132020845399</v>
      </c>
      <c r="T92">
        <v>10.267805442964679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14.35</v>
      </c>
      <c r="J93">
        <f>BYPL_EOD!AA93+BYPL_EOD!AB93</f>
        <v>7.86</v>
      </c>
      <c r="K93">
        <f>MES_EOD!AA93+MES_EOD!AB93</f>
        <v>0</v>
      </c>
      <c r="L93">
        <f>NDMC_EOD!AA93+NDMC_EOD!AB93</f>
        <v>2.08</v>
      </c>
      <c r="M93">
        <f>TPDDL_EOD!AA93+TPDDL_EOD!AB93</f>
        <v>10.25</v>
      </c>
      <c r="N93">
        <f t="shared" si="6"/>
        <v>34.54</v>
      </c>
      <c r="O93" s="112">
        <f t="shared" si="7"/>
        <v>6.0000000000002274E-2</v>
      </c>
      <c r="P93">
        <v>14.374927620150551</v>
      </c>
      <c r="Q93">
        <v>7.8736537348002322</v>
      </c>
      <c r="R93">
        <v>0</v>
      </c>
      <c r="S93">
        <v>2.0836132020845399</v>
      </c>
      <c r="T93">
        <v>10.267805442964679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14.35</v>
      </c>
      <c r="J94">
        <f>BYPL_EOD!AA94+BYPL_EOD!AB94</f>
        <v>7.86</v>
      </c>
      <c r="K94">
        <f>MES_EOD!AA94+MES_EOD!AB94</f>
        <v>0</v>
      </c>
      <c r="L94">
        <f>NDMC_EOD!AA94+NDMC_EOD!AB94</f>
        <v>2.08</v>
      </c>
      <c r="M94">
        <f>TPDDL_EOD!AA94+TPDDL_EOD!AB94</f>
        <v>10.25</v>
      </c>
      <c r="N94">
        <f t="shared" si="6"/>
        <v>34.54</v>
      </c>
      <c r="O94" s="112">
        <f t="shared" si="7"/>
        <v>6.0000000000002274E-2</v>
      </c>
      <c r="P94">
        <v>14.374927620150551</v>
      </c>
      <c r="Q94">
        <v>7.8736537348002322</v>
      </c>
      <c r="R94">
        <v>0</v>
      </c>
      <c r="S94">
        <v>2.0836132020845399</v>
      </c>
      <c r="T94">
        <v>10.267805442964679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14.35</v>
      </c>
      <c r="J95">
        <f>BYPL_EOD!AA95+BYPL_EOD!AB95</f>
        <v>7.86</v>
      </c>
      <c r="K95">
        <f>MES_EOD!AA95+MES_EOD!AB95</f>
        <v>0</v>
      </c>
      <c r="L95">
        <f>NDMC_EOD!AA95+NDMC_EOD!AB95</f>
        <v>2.08</v>
      </c>
      <c r="M95">
        <f>TPDDL_EOD!AA95+TPDDL_EOD!AB95</f>
        <v>10.25</v>
      </c>
      <c r="N95">
        <f t="shared" si="6"/>
        <v>34.54</v>
      </c>
      <c r="O95" s="112">
        <f t="shared" si="7"/>
        <v>6.0000000000002274E-2</v>
      </c>
      <c r="P95">
        <v>14.374927620150551</v>
      </c>
      <c r="Q95">
        <v>7.8736537348002322</v>
      </c>
      <c r="R95">
        <v>0</v>
      </c>
      <c r="S95">
        <v>2.0836132020845399</v>
      </c>
      <c r="T95">
        <v>10.267805442964679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14.35</v>
      </c>
      <c r="J96">
        <f>BYPL_EOD!AA96+BYPL_EOD!AB96</f>
        <v>7.86</v>
      </c>
      <c r="K96">
        <f>MES_EOD!AA96+MES_EOD!AB96</f>
        <v>0</v>
      </c>
      <c r="L96">
        <f>NDMC_EOD!AA96+NDMC_EOD!AB96</f>
        <v>2.08</v>
      </c>
      <c r="M96">
        <f>TPDDL_EOD!AA96+TPDDL_EOD!AB96</f>
        <v>10.25</v>
      </c>
      <c r="N96">
        <f t="shared" si="6"/>
        <v>34.54</v>
      </c>
      <c r="O96" s="112">
        <f t="shared" si="7"/>
        <v>6.0000000000002274E-2</v>
      </c>
      <c r="P96">
        <v>14.374927620150551</v>
      </c>
      <c r="Q96">
        <v>7.8736537348002322</v>
      </c>
      <c r="R96">
        <v>0</v>
      </c>
      <c r="S96">
        <v>2.0836132020845399</v>
      </c>
      <c r="T96">
        <v>10.267805442964679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14.35</v>
      </c>
      <c r="J97">
        <f>BYPL_EOD!AA97+BYPL_EOD!AB97</f>
        <v>7.86</v>
      </c>
      <c r="K97">
        <f>MES_EOD!AA97+MES_EOD!AB97</f>
        <v>0</v>
      </c>
      <c r="L97">
        <f>NDMC_EOD!AA97+NDMC_EOD!AB97</f>
        <v>2.08</v>
      </c>
      <c r="M97">
        <f>TPDDL_EOD!AA97+TPDDL_EOD!AB97</f>
        <v>10.25</v>
      </c>
      <c r="N97">
        <f t="shared" si="6"/>
        <v>34.54</v>
      </c>
      <c r="O97" s="112">
        <f t="shared" si="7"/>
        <v>6.0000000000002274E-2</v>
      </c>
      <c r="P97">
        <v>14.374927620150551</v>
      </c>
      <c r="Q97">
        <v>7.8736537348002322</v>
      </c>
      <c r="R97">
        <v>0</v>
      </c>
      <c r="S97">
        <v>2.0836132020845399</v>
      </c>
      <c r="T97">
        <v>10.267805442964679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14.35</v>
      </c>
      <c r="J98">
        <f>BYPL_EOD!AA98+BYPL_EOD!AB98</f>
        <v>7.86</v>
      </c>
      <c r="K98">
        <f>MES_EOD!AA98+MES_EOD!AB98</f>
        <v>0</v>
      </c>
      <c r="L98">
        <f>NDMC_EOD!AA98+NDMC_EOD!AB98</f>
        <v>2.08</v>
      </c>
      <c r="M98">
        <f>TPDDL_EOD!AA98+TPDDL_EOD!AB98</f>
        <v>10.25</v>
      </c>
      <c r="N98">
        <f t="shared" si="6"/>
        <v>34.54</v>
      </c>
      <c r="O98" s="112">
        <f t="shared" si="7"/>
        <v>6.0000000000002274E-2</v>
      </c>
      <c r="P98">
        <v>14.374927620150551</v>
      </c>
      <c r="Q98">
        <v>7.8736537348002322</v>
      </c>
      <c r="R98">
        <v>0</v>
      </c>
      <c r="S98">
        <v>2.0836132020845399</v>
      </c>
      <c r="T98">
        <v>10.267805442964679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0.84394999999999976</v>
      </c>
      <c r="E99" s="114">
        <f t="shared" si="12"/>
        <v>0</v>
      </c>
      <c r="F99" s="114">
        <f t="shared" si="12"/>
        <v>1.728</v>
      </c>
      <c r="G99" s="114">
        <f t="shared" si="12"/>
        <v>0.84394999999999976</v>
      </c>
      <c r="H99" s="114"/>
      <c r="I99" s="114">
        <f t="shared" si="12"/>
        <v>0.35154999999999986</v>
      </c>
      <c r="J99" s="114">
        <f t="shared" si="12"/>
        <v>0.19254000000000032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0.25117250000000024</v>
      </c>
      <c r="N99" s="114">
        <f t="shared" si="12"/>
        <v>0.84518250000000006</v>
      </c>
      <c r="O99" s="114">
        <f t="shared" si="12"/>
        <v>-1.2324999999999892E-3</v>
      </c>
      <c r="P99" s="114">
        <f t="shared" si="12"/>
        <v>0.3510376699164795</v>
      </c>
      <c r="Q99" s="114">
        <f t="shared" si="12"/>
        <v>0.19225938988674551</v>
      </c>
      <c r="R99" s="114">
        <f t="shared" si="12"/>
        <v>0</v>
      </c>
      <c r="S99" s="114">
        <f t="shared" si="12"/>
        <v>4.9846444586332105E-2</v>
      </c>
      <c r="T99" s="114">
        <f t="shared" si="12"/>
        <v>0.25080649561044371</v>
      </c>
      <c r="U99" s="114">
        <f t="shared" si="12"/>
        <v>0.84394999999999976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X10" sqref="X1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266.20000000000005</v>
      </c>
      <c r="E3">
        <f>BAWANA!AM3</f>
        <v>0</v>
      </c>
      <c r="F3">
        <f>(B3+C3)*0.8</f>
        <v>256</v>
      </c>
      <c r="G3">
        <f>(D3+E3)</f>
        <v>266.20000000000005</v>
      </c>
      <c r="H3" s="112"/>
      <c r="I3">
        <f>BRPL_EOD!AI3+BRPL_EOD!AJ3</f>
        <v>134.61000000000001</v>
      </c>
      <c r="J3">
        <f>BYPL_EOD!AI3+BYPL_EOD!AJ3</f>
        <v>48.43</v>
      </c>
      <c r="K3">
        <f>MES_EOD!AI3+MES_EOD!AJ3</f>
        <v>5</v>
      </c>
      <c r="L3">
        <f>NDMC_EOD!AI3+NDMC_EOD!AJ3</f>
        <v>19.63</v>
      </c>
      <c r="M3">
        <f>TPDDL_EOD!AI3+TPDDL_EOD!AJ3</f>
        <v>58.52</v>
      </c>
      <c r="N3">
        <f t="shared" ref="N3:N66" si="0">SUM(I3:M3)</f>
        <v>266.19</v>
      </c>
      <c r="O3" s="112">
        <f t="shared" ref="O3:O66" si="1">G3-N3</f>
        <v>1.0000000000047748E-2</v>
      </c>
      <c r="P3">
        <v>134.61000000000001</v>
      </c>
      <c r="Q3">
        <v>48.433689877521353</v>
      </c>
      <c r="R3">
        <v>5.000355910648647</v>
      </c>
      <c r="S3">
        <v>19.631495679183999</v>
      </c>
      <c r="T3">
        <v>58.524458532646051</v>
      </c>
      <c r="U3" s="114">
        <f t="shared" ref="U3:U66" si="2">SUM(P3:T3)</f>
        <v>266.20000000000005</v>
      </c>
      <c r="V3" s="112">
        <f t="shared" ref="V3:V66" si="3">G3-U3</f>
        <v>0</v>
      </c>
      <c r="Y3">
        <f>BAWANA!AW3+BAWANA!AX3</f>
        <v>26.9</v>
      </c>
      <c r="Z3">
        <f>BAWANA!BD3+BAWANA!BE3</f>
        <v>26.9</v>
      </c>
      <c r="AA3">
        <f>BAWANA!X3+BAWANA!Y3</f>
        <v>26.9</v>
      </c>
      <c r="AB3">
        <f>BAWANA!AE3+BAWANA!AF3</f>
        <v>26.9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266.20000000000005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266.20000000000005</v>
      </c>
      <c r="H4" s="112"/>
      <c r="I4">
        <f>BRPL_EOD!AI4+BRPL_EOD!AJ4</f>
        <v>134.61000000000001</v>
      </c>
      <c r="J4">
        <f>BYPL_EOD!AI4+BYPL_EOD!AJ4</f>
        <v>48.43</v>
      </c>
      <c r="K4">
        <f>MES_EOD!AI4+MES_EOD!AJ4</f>
        <v>5</v>
      </c>
      <c r="L4">
        <f>NDMC_EOD!AI4+NDMC_EOD!AJ4</f>
        <v>19.63</v>
      </c>
      <c r="M4">
        <f>TPDDL_EOD!AI4+TPDDL_EOD!AJ4</f>
        <v>58.52</v>
      </c>
      <c r="N4">
        <f t="shared" si="0"/>
        <v>266.19</v>
      </c>
      <c r="O4" s="112">
        <f t="shared" si="1"/>
        <v>1.0000000000047748E-2</v>
      </c>
      <c r="P4">
        <v>134.61000000000001</v>
      </c>
      <c r="Q4">
        <v>48.433689877521353</v>
      </c>
      <c r="R4">
        <v>5.000355910648647</v>
      </c>
      <c r="S4">
        <v>19.631495679183999</v>
      </c>
      <c r="T4">
        <v>58.524458532646051</v>
      </c>
      <c r="U4" s="114">
        <f t="shared" si="2"/>
        <v>266.20000000000005</v>
      </c>
      <c r="V4" s="112">
        <f t="shared" si="3"/>
        <v>0</v>
      </c>
      <c r="Y4">
        <f>BAWANA!AW4+BAWANA!AX4</f>
        <v>26.9</v>
      </c>
      <c r="Z4">
        <f>BAWANA!BD4+BAWANA!BE4</f>
        <v>26.9</v>
      </c>
      <c r="AA4">
        <f>BAWANA!X4+BAWANA!Y4</f>
        <v>26.9</v>
      </c>
      <c r="AB4">
        <f>BAWANA!AE4+BAWANA!AF4</f>
        <v>26.9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266.20000000000005</v>
      </c>
      <c r="E5">
        <f>BAWANA!AM5</f>
        <v>0</v>
      </c>
      <c r="F5">
        <f t="shared" si="4"/>
        <v>256</v>
      </c>
      <c r="G5">
        <f t="shared" si="5"/>
        <v>266.20000000000005</v>
      </c>
      <c r="H5" s="112"/>
      <c r="I5">
        <f>BRPL_EOD!AI5+BRPL_EOD!AJ5</f>
        <v>134.61000000000001</v>
      </c>
      <c r="J5">
        <f>BYPL_EOD!AI5+BYPL_EOD!AJ5</f>
        <v>48.43</v>
      </c>
      <c r="K5">
        <f>MES_EOD!AI5+MES_EOD!AJ5</f>
        <v>5</v>
      </c>
      <c r="L5">
        <f>NDMC_EOD!AI5+NDMC_EOD!AJ5</f>
        <v>19.63</v>
      </c>
      <c r="M5">
        <f>TPDDL_EOD!AI5+TPDDL_EOD!AJ5</f>
        <v>58.52</v>
      </c>
      <c r="N5">
        <f t="shared" si="0"/>
        <v>266.19</v>
      </c>
      <c r="O5" s="112">
        <f t="shared" si="1"/>
        <v>1.0000000000047748E-2</v>
      </c>
      <c r="P5">
        <v>134.61000000000001</v>
      </c>
      <c r="Q5">
        <v>48.433689877521353</v>
      </c>
      <c r="R5">
        <v>5.000355910648647</v>
      </c>
      <c r="S5">
        <v>19.631495679183999</v>
      </c>
      <c r="T5">
        <v>58.524458532646051</v>
      </c>
      <c r="U5" s="114">
        <f t="shared" si="2"/>
        <v>266.20000000000005</v>
      </c>
      <c r="V5" s="112">
        <f t="shared" si="3"/>
        <v>0</v>
      </c>
      <c r="Y5">
        <f>BAWANA!AW5+BAWANA!AX5</f>
        <v>26.9</v>
      </c>
      <c r="Z5">
        <f>BAWANA!BD5+BAWANA!BE5</f>
        <v>26.9</v>
      </c>
      <c r="AA5">
        <f>BAWANA!X5+BAWANA!Y5</f>
        <v>26.9</v>
      </c>
      <c r="AB5">
        <f>BAWANA!AE5+BAWANA!AF5</f>
        <v>26.9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266.20000000000005</v>
      </c>
      <c r="E6">
        <f>BAWANA!AM6</f>
        <v>0</v>
      </c>
      <c r="F6">
        <f t="shared" si="4"/>
        <v>256</v>
      </c>
      <c r="G6">
        <f t="shared" si="5"/>
        <v>266.20000000000005</v>
      </c>
      <c r="H6" s="112"/>
      <c r="I6">
        <f>BRPL_EOD!AI6+BRPL_EOD!AJ6</f>
        <v>134.61000000000001</v>
      </c>
      <c r="J6">
        <f>BYPL_EOD!AI6+BYPL_EOD!AJ6</f>
        <v>48.43</v>
      </c>
      <c r="K6">
        <f>MES_EOD!AI6+MES_EOD!AJ6</f>
        <v>5</v>
      </c>
      <c r="L6">
        <f>NDMC_EOD!AI6+NDMC_EOD!AJ6</f>
        <v>19.63</v>
      </c>
      <c r="M6">
        <f>TPDDL_EOD!AI6+TPDDL_EOD!AJ6</f>
        <v>58.52</v>
      </c>
      <c r="N6">
        <f t="shared" si="0"/>
        <v>266.19</v>
      </c>
      <c r="O6" s="112">
        <f t="shared" si="1"/>
        <v>1.0000000000047748E-2</v>
      </c>
      <c r="P6">
        <v>134.61000000000001</v>
      </c>
      <c r="Q6">
        <v>48.433689877521353</v>
      </c>
      <c r="R6">
        <v>5.000355910648647</v>
      </c>
      <c r="S6">
        <v>19.631495679183999</v>
      </c>
      <c r="T6">
        <v>58.524458532646051</v>
      </c>
      <c r="U6" s="114">
        <f t="shared" si="2"/>
        <v>266.20000000000005</v>
      </c>
      <c r="V6" s="112">
        <f t="shared" si="3"/>
        <v>0</v>
      </c>
      <c r="Y6">
        <f>BAWANA!AW6+BAWANA!AX6</f>
        <v>26.9</v>
      </c>
      <c r="Z6">
        <f>BAWANA!BD6+BAWANA!BE6</f>
        <v>26.9</v>
      </c>
      <c r="AA6">
        <f>BAWANA!X6+BAWANA!Y6</f>
        <v>26.9</v>
      </c>
      <c r="AB6">
        <f>BAWANA!AE6+BAWANA!AF6</f>
        <v>26.9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266.20000000000005</v>
      </c>
      <c r="E7">
        <f>BAWANA!AM7</f>
        <v>0</v>
      </c>
      <c r="F7">
        <f t="shared" si="4"/>
        <v>256</v>
      </c>
      <c r="G7">
        <f t="shared" si="5"/>
        <v>266.20000000000005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</v>
      </c>
      <c r="L7">
        <f>NDMC_EOD!AI7+NDMC_EOD!AJ7</f>
        <v>19.63</v>
      </c>
      <c r="M7">
        <f>TPDDL_EOD!AI7+TPDDL_EOD!AJ7</f>
        <v>58.52</v>
      </c>
      <c r="N7">
        <f t="shared" si="0"/>
        <v>266.19</v>
      </c>
      <c r="O7" s="112">
        <f t="shared" si="1"/>
        <v>1.0000000000047748E-2</v>
      </c>
      <c r="P7">
        <v>134.61000000000001</v>
      </c>
      <c r="Q7">
        <v>48.433689877521353</v>
      </c>
      <c r="R7">
        <v>5.000355910648647</v>
      </c>
      <c r="S7">
        <v>19.631495679183999</v>
      </c>
      <c r="T7">
        <v>58.524458532646051</v>
      </c>
      <c r="U7" s="114">
        <f t="shared" si="2"/>
        <v>266.20000000000005</v>
      </c>
      <c r="V7" s="112">
        <f t="shared" si="3"/>
        <v>0</v>
      </c>
      <c r="Y7">
        <f>BAWANA!AW7+BAWANA!AX7</f>
        <v>26.9</v>
      </c>
      <c r="Z7">
        <f>BAWANA!BD7+BAWANA!BE7</f>
        <v>26.9</v>
      </c>
      <c r="AA7">
        <f>BAWANA!X7+BAWANA!Y7</f>
        <v>26.9</v>
      </c>
      <c r="AB7">
        <f>BAWANA!AE7+BAWANA!AF7</f>
        <v>26.9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266.20000000000005</v>
      </c>
      <c r="E8">
        <f>BAWANA!AM8</f>
        <v>0</v>
      </c>
      <c r="F8">
        <f t="shared" si="4"/>
        <v>256</v>
      </c>
      <c r="G8">
        <f t="shared" si="5"/>
        <v>266.20000000000005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</v>
      </c>
      <c r="L8">
        <f>NDMC_EOD!AI8+NDMC_EOD!AJ8</f>
        <v>19.63</v>
      </c>
      <c r="M8">
        <f>TPDDL_EOD!AI8+TPDDL_EOD!AJ8</f>
        <v>58.52</v>
      </c>
      <c r="N8">
        <f t="shared" si="0"/>
        <v>266.19</v>
      </c>
      <c r="O8" s="112">
        <f t="shared" si="1"/>
        <v>1.0000000000047748E-2</v>
      </c>
      <c r="P8">
        <v>134.61000000000001</v>
      </c>
      <c r="Q8">
        <v>48.433689877521353</v>
      </c>
      <c r="R8">
        <v>5.000355910648647</v>
      </c>
      <c r="S8">
        <v>19.631495679183999</v>
      </c>
      <c r="T8">
        <v>58.524458532646051</v>
      </c>
      <c r="U8" s="114">
        <f t="shared" si="2"/>
        <v>266.20000000000005</v>
      </c>
      <c r="V8" s="112">
        <f t="shared" si="3"/>
        <v>0</v>
      </c>
      <c r="Y8">
        <f>BAWANA!AW8+BAWANA!AX8</f>
        <v>26.9</v>
      </c>
      <c r="Z8">
        <f>BAWANA!BD8+BAWANA!BE8</f>
        <v>26.9</v>
      </c>
      <c r="AA8">
        <f>BAWANA!X8+BAWANA!Y8</f>
        <v>26.9</v>
      </c>
      <c r="AB8">
        <f>BAWANA!AE8+BAWANA!AF8</f>
        <v>26.9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266.20000000000005</v>
      </c>
      <c r="E9">
        <f>BAWANA!AM9</f>
        <v>0</v>
      </c>
      <c r="F9">
        <f t="shared" si="4"/>
        <v>256</v>
      </c>
      <c r="G9">
        <f t="shared" si="5"/>
        <v>266.20000000000005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</v>
      </c>
      <c r="L9">
        <f>NDMC_EOD!AI9+NDMC_EOD!AJ9</f>
        <v>19.63</v>
      </c>
      <c r="M9">
        <f>TPDDL_EOD!AI9+TPDDL_EOD!AJ9</f>
        <v>58.52</v>
      </c>
      <c r="N9">
        <f t="shared" si="0"/>
        <v>266.19</v>
      </c>
      <c r="O9" s="112">
        <f t="shared" si="1"/>
        <v>1.0000000000047748E-2</v>
      </c>
      <c r="P9">
        <v>134.61000000000001</v>
      </c>
      <c r="Q9">
        <v>48.433689877521353</v>
      </c>
      <c r="R9">
        <v>5.000355910648647</v>
      </c>
      <c r="S9">
        <v>19.631495679183999</v>
      </c>
      <c r="T9">
        <v>58.524458532646051</v>
      </c>
      <c r="U9" s="114">
        <f t="shared" si="2"/>
        <v>266.20000000000005</v>
      </c>
      <c r="V9" s="112">
        <f t="shared" si="3"/>
        <v>0</v>
      </c>
      <c r="Y9">
        <f>BAWANA!AW9+BAWANA!AX9</f>
        <v>26.9</v>
      </c>
      <c r="Z9">
        <f>BAWANA!BD9+BAWANA!BE9</f>
        <v>26.9</v>
      </c>
      <c r="AA9">
        <f>BAWANA!X9+BAWANA!Y9</f>
        <v>26.9</v>
      </c>
      <c r="AB9">
        <f>BAWANA!AE9+BAWANA!AF9</f>
        <v>26.9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266.20000000000005</v>
      </c>
      <c r="E10">
        <f>BAWANA!AM10</f>
        <v>0</v>
      </c>
      <c r="F10">
        <f t="shared" si="4"/>
        <v>256</v>
      </c>
      <c r="G10">
        <f t="shared" si="5"/>
        <v>266.20000000000005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</v>
      </c>
      <c r="L10">
        <f>NDMC_EOD!AI10+NDMC_EOD!AJ10</f>
        <v>19.63</v>
      </c>
      <c r="M10">
        <f>TPDDL_EOD!AI10+TPDDL_EOD!AJ10</f>
        <v>58.52</v>
      </c>
      <c r="N10">
        <f t="shared" si="0"/>
        <v>266.19</v>
      </c>
      <c r="O10" s="112">
        <f t="shared" si="1"/>
        <v>1.0000000000047748E-2</v>
      </c>
      <c r="P10">
        <v>134.61000000000001</v>
      </c>
      <c r="Q10">
        <v>48.433689877521353</v>
      </c>
      <c r="R10">
        <v>5.000355910648647</v>
      </c>
      <c r="S10">
        <v>19.631495679183999</v>
      </c>
      <c r="T10">
        <v>58.524458532646051</v>
      </c>
      <c r="U10" s="114">
        <f t="shared" si="2"/>
        <v>266.20000000000005</v>
      </c>
      <c r="V10" s="112">
        <f t="shared" si="3"/>
        <v>0</v>
      </c>
      <c r="Y10">
        <f>BAWANA!AW10+BAWANA!AX10</f>
        <v>26.9</v>
      </c>
      <c r="Z10">
        <f>BAWANA!BD10+BAWANA!BE10</f>
        <v>26.9</v>
      </c>
      <c r="AA10">
        <f>BAWANA!X10+BAWANA!Y10</f>
        <v>26.9</v>
      </c>
      <c r="AB10">
        <f>BAWANA!AE10+BAWANA!AF10</f>
        <v>26.9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266.20000000000005</v>
      </c>
      <c r="E11">
        <f>BAWANA!AM11</f>
        <v>0</v>
      </c>
      <c r="F11">
        <f t="shared" si="4"/>
        <v>256</v>
      </c>
      <c r="G11">
        <f t="shared" si="5"/>
        <v>266.20000000000005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</v>
      </c>
      <c r="L11">
        <f>NDMC_EOD!AI11+NDMC_EOD!AJ11</f>
        <v>19.63</v>
      </c>
      <c r="M11">
        <f>TPDDL_EOD!AI11+TPDDL_EOD!AJ11</f>
        <v>58.52</v>
      </c>
      <c r="N11">
        <f t="shared" si="0"/>
        <v>266.19</v>
      </c>
      <c r="O11" s="112">
        <f t="shared" si="1"/>
        <v>1.0000000000047748E-2</v>
      </c>
      <c r="P11">
        <v>134.61000000000001</v>
      </c>
      <c r="Q11">
        <v>48.433689877521353</v>
      </c>
      <c r="R11">
        <v>5.000355910648647</v>
      </c>
      <c r="S11">
        <v>19.631495679183999</v>
      </c>
      <c r="T11">
        <v>58.524458532646051</v>
      </c>
      <c r="U11" s="114">
        <f t="shared" si="2"/>
        <v>266.20000000000005</v>
      </c>
      <c r="V11" s="112">
        <f t="shared" si="3"/>
        <v>0</v>
      </c>
      <c r="Y11">
        <f>BAWANA!AW11+BAWANA!AX11</f>
        <v>26.9</v>
      </c>
      <c r="Z11">
        <f>BAWANA!BD11+BAWANA!BE11</f>
        <v>26.9</v>
      </c>
      <c r="AA11">
        <f>BAWANA!X11+BAWANA!Y11</f>
        <v>26.9</v>
      </c>
      <c r="AB11">
        <f>BAWANA!AE11+BAWANA!AF11</f>
        <v>26.9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266.20000000000005</v>
      </c>
      <c r="E12">
        <f>BAWANA!AM12</f>
        <v>0</v>
      </c>
      <c r="F12">
        <f t="shared" si="4"/>
        <v>256</v>
      </c>
      <c r="G12">
        <f t="shared" si="5"/>
        <v>266.20000000000005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</v>
      </c>
      <c r="L12">
        <f>NDMC_EOD!AI12+NDMC_EOD!AJ12</f>
        <v>19.63</v>
      </c>
      <c r="M12">
        <f>TPDDL_EOD!AI12+TPDDL_EOD!AJ12</f>
        <v>58.52</v>
      </c>
      <c r="N12">
        <f t="shared" si="0"/>
        <v>266.19</v>
      </c>
      <c r="O12" s="112">
        <f t="shared" si="1"/>
        <v>1.0000000000047748E-2</v>
      </c>
      <c r="P12">
        <v>134.61000000000001</v>
      </c>
      <c r="Q12">
        <v>48.433689877521353</v>
      </c>
      <c r="R12">
        <v>5.000355910648647</v>
      </c>
      <c r="S12">
        <v>19.631495679183999</v>
      </c>
      <c r="T12">
        <v>58.524458532646051</v>
      </c>
      <c r="U12" s="114">
        <f t="shared" si="2"/>
        <v>266.20000000000005</v>
      </c>
      <c r="V12" s="112">
        <f t="shared" si="3"/>
        <v>0</v>
      </c>
      <c r="Y12">
        <f>BAWANA!AW12+BAWANA!AX12</f>
        <v>26.9</v>
      </c>
      <c r="Z12">
        <f>BAWANA!BD12+BAWANA!BE12</f>
        <v>26.9</v>
      </c>
      <c r="AA12">
        <f>BAWANA!X12+BAWANA!Y12</f>
        <v>26.9</v>
      </c>
      <c r="AB12">
        <f>BAWANA!AE12+BAWANA!AF12</f>
        <v>26.9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266.20000000000005</v>
      </c>
      <c r="E13">
        <f>BAWANA!AM13</f>
        <v>0</v>
      </c>
      <c r="F13">
        <f t="shared" si="4"/>
        <v>256</v>
      </c>
      <c r="G13">
        <f t="shared" si="5"/>
        <v>266.20000000000005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</v>
      </c>
      <c r="L13">
        <f>NDMC_EOD!AI13+NDMC_EOD!AJ13</f>
        <v>19.63</v>
      </c>
      <c r="M13">
        <f>TPDDL_EOD!AI13+TPDDL_EOD!AJ13</f>
        <v>58.52</v>
      </c>
      <c r="N13">
        <f t="shared" si="0"/>
        <v>266.19</v>
      </c>
      <c r="O13" s="112">
        <f t="shared" si="1"/>
        <v>1.0000000000047748E-2</v>
      </c>
      <c r="P13">
        <v>134.61000000000001</v>
      </c>
      <c r="Q13">
        <v>48.433689877521353</v>
      </c>
      <c r="R13">
        <v>5.000355910648647</v>
      </c>
      <c r="S13">
        <v>19.631495679183999</v>
      </c>
      <c r="T13">
        <v>58.524458532646051</v>
      </c>
      <c r="U13" s="114">
        <f t="shared" si="2"/>
        <v>266.20000000000005</v>
      </c>
      <c r="V13" s="112">
        <f t="shared" si="3"/>
        <v>0</v>
      </c>
      <c r="Y13">
        <f>BAWANA!AW13+BAWANA!AX13</f>
        <v>26.9</v>
      </c>
      <c r="Z13">
        <f>BAWANA!BD13+BAWANA!BE13</f>
        <v>26.9</v>
      </c>
      <c r="AA13">
        <f>BAWANA!X13+BAWANA!Y13</f>
        <v>26.9</v>
      </c>
      <c r="AB13">
        <f>BAWANA!AE13+BAWANA!AF13</f>
        <v>26.9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266.20000000000005</v>
      </c>
      <c r="E14">
        <f>BAWANA!AM14</f>
        <v>0</v>
      </c>
      <c r="F14">
        <f t="shared" si="4"/>
        <v>256</v>
      </c>
      <c r="G14">
        <f t="shared" si="5"/>
        <v>266.20000000000005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</v>
      </c>
      <c r="L14">
        <f>NDMC_EOD!AI14+NDMC_EOD!AJ14</f>
        <v>19.63</v>
      </c>
      <c r="M14">
        <f>TPDDL_EOD!AI14+TPDDL_EOD!AJ14</f>
        <v>58.52</v>
      </c>
      <c r="N14">
        <f t="shared" si="0"/>
        <v>266.19</v>
      </c>
      <c r="O14" s="112">
        <f t="shared" si="1"/>
        <v>1.0000000000047748E-2</v>
      </c>
      <c r="P14">
        <v>134.61000000000001</v>
      </c>
      <c r="Q14">
        <v>48.433689877521353</v>
      </c>
      <c r="R14">
        <v>5.000355910648647</v>
      </c>
      <c r="S14">
        <v>19.631495679183999</v>
      </c>
      <c r="T14">
        <v>58.524458532646051</v>
      </c>
      <c r="U14" s="114">
        <f t="shared" si="2"/>
        <v>266.20000000000005</v>
      </c>
      <c r="V14" s="112">
        <f t="shared" si="3"/>
        <v>0</v>
      </c>
      <c r="Y14">
        <f>BAWANA!AW14+BAWANA!AX14</f>
        <v>26.9</v>
      </c>
      <c r="Z14">
        <f>BAWANA!BD14+BAWANA!BE14</f>
        <v>26.9</v>
      </c>
      <c r="AA14">
        <f>BAWANA!X14+BAWANA!Y14</f>
        <v>26.9</v>
      </c>
      <c r="AB14">
        <f>BAWANA!AE14+BAWANA!AF14</f>
        <v>26.9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266.20000000000005</v>
      </c>
      <c r="E15">
        <f>BAWANA!AM15</f>
        <v>0</v>
      </c>
      <c r="F15">
        <f t="shared" si="4"/>
        <v>256</v>
      </c>
      <c r="G15">
        <f t="shared" si="5"/>
        <v>266.20000000000005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</v>
      </c>
      <c r="L15">
        <f>NDMC_EOD!AI15+NDMC_EOD!AJ15</f>
        <v>19.63</v>
      </c>
      <c r="M15">
        <f>TPDDL_EOD!AI15+TPDDL_EOD!AJ15</f>
        <v>58.52</v>
      </c>
      <c r="N15">
        <f t="shared" si="0"/>
        <v>266.19</v>
      </c>
      <c r="O15" s="112">
        <f t="shared" si="1"/>
        <v>1.0000000000047748E-2</v>
      </c>
      <c r="P15">
        <v>134.61000000000001</v>
      </c>
      <c r="Q15">
        <v>48.433689877521353</v>
      </c>
      <c r="R15">
        <v>5.000355910648647</v>
      </c>
      <c r="S15">
        <v>19.631495679183999</v>
      </c>
      <c r="T15">
        <v>58.524458532646051</v>
      </c>
      <c r="U15" s="114">
        <f t="shared" si="2"/>
        <v>266.20000000000005</v>
      </c>
      <c r="V15" s="112">
        <f t="shared" si="3"/>
        <v>0</v>
      </c>
      <c r="Y15">
        <f>BAWANA!AW15+BAWANA!AX15</f>
        <v>26.9</v>
      </c>
      <c r="Z15">
        <f>BAWANA!BD15+BAWANA!BE15</f>
        <v>26.9</v>
      </c>
      <c r="AA15">
        <f>BAWANA!X15+BAWANA!Y15</f>
        <v>26.9</v>
      </c>
      <c r="AB15">
        <f>BAWANA!AE15+BAWANA!AF15</f>
        <v>26.9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266.20000000000005</v>
      </c>
      <c r="E16">
        <f>BAWANA!AM16</f>
        <v>0</v>
      </c>
      <c r="F16">
        <f t="shared" si="4"/>
        <v>256</v>
      </c>
      <c r="G16">
        <f t="shared" si="5"/>
        <v>266.20000000000005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</v>
      </c>
      <c r="L16">
        <f>NDMC_EOD!AI16+NDMC_EOD!AJ16</f>
        <v>19.63</v>
      </c>
      <c r="M16">
        <f>TPDDL_EOD!AI16+TPDDL_EOD!AJ16</f>
        <v>58.52</v>
      </c>
      <c r="N16">
        <f t="shared" si="0"/>
        <v>266.19</v>
      </c>
      <c r="O16" s="112">
        <f t="shared" si="1"/>
        <v>1.0000000000047748E-2</v>
      </c>
      <c r="P16">
        <v>134.61000000000001</v>
      </c>
      <c r="Q16">
        <v>48.433689877521353</v>
      </c>
      <c r="R16">
        <v>5.000355910648647</v>
      </c>
      <c r="S16">
        <v>19.631495679183999</v>
      </c>
      <c r="T16">
        <v>58.524458532646051</v>
      </c>
      <c r="U16" s="114">
        <f t="shared" si="2"/>
        <v>266.20000000000005</v>
      </c>
      <c r="V16" s="112">
        <f t="shared" si="3"/>
        <v>0</v>
      </c>
      <c r="Y16">
        <f>BAWANA!AW16+BAWANA!AX16</f>
        <v>26.9</v>
      </c>
      <c r="Z16">
        <f>BAWANA!BD16+BAWANA!BE16</f>
        <v>26.9</v>
      </c>
      <c r="AA16">
        <f>BAWANA!X16+BAWANA!Y16</f>
        <v>26.9</v>
      </c>
      <c r="AB16">
        <f>BAWANA!AE16+BAWANA!AF16</f>
        <v>26.9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266.20000000000005</v>
      </c>
      <c r="E17">
        <f>BAWANA!AM17</f>
        <v>0</v>
      </c>
      <c r="F17">
        <f t="shared" si="4"/>
        <v>256</v>
      </c>
      <c r="G17">
        <f t="shared" si="5"/>
        <v>266.20000000000005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</v>
      </c>
      <c r="L17">
        <f>NDMC_EOD!AI17+NDMC_EOD!AJ17</f>
        <v>19.63</v>
      </c>
      <c r="M17">
        <f>TPDDL_EOD!AI17+TPDDL_EOD!AJ17</f>
        <v>58.52</v>
      </c>
      <c r="N17">
        <f t="shared" si="0"/>
        <v>266.19</v>
      </c>
      <c r="O17" s="112">
        <f t="shared" si="1"/>
        <v>1.0000000000047748E-2</v>
      </c>
      <c r="P17">
        <v>134.61000000000001</v>
      </c>
      <c r="Q17">
        <v>48.433689877521353</v>
      </c>
      <c r="R17">
        <v>5.000355910648647</v>
      </c>
      <c r="S17">
        <v>19.631495679183999</v>
      </c>
      <c r="T17">
        <v>58.524458532646051</v>
      </c>
      <c r="U17" s="114">
        <f t="shared" si="2"/>
        <v>266.20000000000005</v>
      </c>
      <c r="V17" s="112">
        <f t="shared" si="3"/>
        <v>0</v>
      </c>
      <c r="Y17">
        <f>BAWANA!AW17+BAWANA!AX17</f>
        <v>26.9</v>
      </c>
      <c r="Z17">
        <f>BAWANA!BD17+BAWANA!BE17</f>
        <v>26.9</v>
      </c>
      <c r="AA17">
        <f>BAWANA!X17+BAWANA!Y17</f>
        <v>26.9</v>
      </c>
      <c r="AB17">
        <f>BAWANA!AE17+BAWANA!AF17</f>
        <v>26.9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266.20000000000005</v>
      </c>
      <c r="E18">
        <f>BAWANA!AM18</f>
        <v>0</v>
      </c>
      <c r="F18">
        <f t="shared" si="4"/>
        <v>256</v>
      </c>
      <c r="G18">
        <f t="shared" si="5"/>
        <v>266.20000000000005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</v>
      </c>
      <c r="L18">
        <f>NDMC_EOD!AI18+NDMC_EOD!AJ18</f>
        <v>19.63</v>
      </c>
      <c r="M18">
        <f>TPDDL_EOD!AI18+TPDDL_EOD!AJ18</f>
        <v>58.52</v>
      </c>
      <c r="N18">
        <f t="shared" si="0"/>
        <v>266.19</v>
      </c>
      <c r="O18" s="112">
        <f t="shared" si="1"/>
        <v>1.0000000000047748E-2</v>
      </c>
      <c r="P18">
        <v>134.61000000000001</v>
      </c>
      <c r="Q18">
        <v>48.433689877521353</v>
      </c>
      <c r="R18">
        <v>5.000355910648647</v>
      </c>
      <c r="S18">
        <v>19.631495679183999</v>
      </c>
      <c r="T18">
        <v>58.524458532646051</v>
      </c>
      <c r="U18" s="114">
        <f t="shared" si="2"/>
        <v>266.20000000000005</v>
      </c>
      <c r="V18" s="112">
        <f t="shared" si="3"/>
        <v>0</v>
      </c>
      <c r="Y18">
        <f>BAWANA!AW18+BAWANA!AX18</f>
        <v>26.9</v>
      </c>
      <c r="Z18">
        <f>BAWANA!BD18+BAWANA!BE18</f>
        <v>26.9</v>
      </c>
      <c r="AA18">
        <f>BAWANA!X18+BAWANA!Y18</f>
        <v>26.9</v>
      </c>
      <c r="AB18">
        <f>BAWANA!AE18+BAWANA!AF18</f>
        <v>26.9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266.20000000000005</v>
      </c>
      <c r="E19">
        <f>BAWANA!AM19</f>
        <v>0</v>
      </c>
      <c r="F19">
        <f t="shared" si="4"/>
        <v>256</v>
      </c>
      <c r="G19">
        <f t="shared" si="5"/>
        <v>266.20000000000005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</v>
      </c>
      <c r="L19">
        <f>NDMC_EOD!AI19+NDMC_EOD!AJ19</f>
        <v>19.63</v>
      </c>
      <c r="M19">
        <f>TPDDL_EOD!AI19+TPDDL_EOD!AJ19</f>
        <v>58.52</v>
      </c>
      <c r="N19">
        <f t="shared" si="0"/>
        <v>266.19</v>
      </c>
      <c r="O19" s="112">
        <f t="shared" si="1"/>
        <v>1.0000000000047748E-2</v>
      </c>
      <c r="P19">
        <v>134.61000000000001</v>
      </c>
      <c r="Q19">
        <v>48.433689877521353</v>
      </c>
      <c r="R19">
        <v>5.000355910648647</v>
      </c>
      <c r="S19">
        <v>19.631495679183999</v>
      </c>
      <c r="T19">
        <v>58.524458532646051</v>
      </c>
      <c r="U19" s="114">
        <f t="shared" si="2"/>
        <v>266.20000000000005</v>
      </c>
      <c r="V19" s="112">
        <f t="shared" si="3"/>
        <v>0</v>
      </c>
      <c r="Y19">
        <f>BAWANA!AW19+BAWANA!AX19</f>
        <v>26.9</v>
      </c>
      <c r="Z19">
        <f>BAWANA!BD19+BAWANA!BE19</f>
        <v>26.9</v>
      </c>
      <c r="AA19">
        <f>BAWANA!X19+BAWANA!Y19</f>
        <v>26.9</v>
      </c>
      <c r="AB19">
        <f>BAWANA!AE19+BAWANA!AF19</f>
        <v>26.9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266.20000000000005</v>
      </c>
      <c r="E20">
        <f>BAWANA!AM20</f>
        <v>0</v>
      </c>
      <c r="F20">
        <f t="shared" si="4"/>
        <v>256</v>
      </c>
      <c r="G20">
        <f t="shared" si="5"/>
        <v>266.20000000000005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</v>
      </c>
      <c r="L20">
        <f>NDMC_EOD!AI20+NDMC_EOD!AJ20</f>
        <v>19.63</v>
      </c>
      <c r="M20">
        <f>TPDDL_EOD!AI20+TPDDL_EOD!AJ20</f>
        <v>58.52</v>
      </c>
      <c r="N20">
        <f t="shared" si="0"/>
        <v>266.19</v>
      </c>
      <c r="O20" s="112">
        <f t="shared" si="1"/>
        <v>1.0000000000047748E-2</v>
      </c>
      <c r="P20">
        <v>134.61000000000001</v>
      </c>
      <c r="Q20">
        <v>48.433689877521353</v>
      </c>
      <c r="R20">
        <v>5.000355910648647</v>
      </c>
      <c r="S20">
        <v>19.631495679183999</v>
      </c>
      <c r="T20">
        <v>58.524458532646051</v>
      </c>
      <c r="U20" s="114">
        <f t="shared" si="2"/>
        <v>266.20000000000005</v>
      </c>
      <c r="V20" s="112">
        <f t="shared" si="3"/>
        <v>0</v>
      </c>
      <c r="Y20">
        <f>BAWANA!AW20+BAWANA!AX20</f>
        <v>26.9</v>
      </c>
      <c r="Z20">
        <f>BAWANA!BD20+BAWANA!BE20</f>
        <v>26.9</v>
      </c>
      <c r="AA20">
        <f>BAWANA!X20+BAWANA!Y20</f>
        <v>26.9</v>
      </c>
      <c r="AB20">
        <f>BAWANA!AE20+BAWANA!AF20</f>
        <v>26.9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266.20000000000005</v>
      </c>
      <c r="E21">
        <f>BAWANA!AM21</f>
        <v>0</v>
      </c>
      <c r="F21">
        <f t="shared" si="4"/>
        <v>256</v>
      </c>
      <c r="G21">
        <f t="shared" si="5"/>
        <v>266.20000000000005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</v>
      </c>
      <c r="L21">
        <f>NDMC_EOD!AI21+NDMC_EOD!AJ21</f>
        <v>19.63</v>
      </c>
      <c r="M21">
        <f>TPDDL_EOD!AI21+TPDDL_EOD!AJ21</f>
        <v>58.52</v>
      </c>
      <c r="N21">
        <f t="shared" si="0"/>
        <v>266.19</v>
      </c>
      <c r="O21" s="112">
        <f t="shared" si="1"/>
        <v>1.0000000000047748E-2</v>
      </c>
      <c r="P21">
        <v>134.61000000000001</v>
      </c>
      <c r="Q21">
        <v>48.433689877521353</v>
      </c>
      <c r="R21">
        <v>5.000355910648647</v>
      </c>
      <c r="S21">
        <v>19.631495679183999</v>
      </c>
      <c r="T21">
        <v>58.524458532646051</v>
      </c>
      <c r="U21" s="114">
        <f t="shared" si="2"/>
        <v>266.20000000000005</v>
      </c>
      <c r="V21" s="112">
        <f t="shared" si="3"/>
        <v>0</v>
      </c>
      <c r="Y21">
        <f>BAWANA!AW21+BAWANA!AX21</f>
        <v>26.9</v>
      </c>
      <c r="Z21">
        <f>BAWANA!BD21+BAWANA!BE21</f>
        <v>26.9</v>
      </c>
      <c r="AA21">
        <f>BAWANA!X21+BAWANA!Y21</f>
        <v>26.9</v>
      </c>
      <c r="AB21">
        <f>BAWANA!AE21+BAWANA!AF21</f>
        <v>26.9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266.20000000000005</v>
      </c>
      <c r="E22">
        <f>BAWANA!AM22</f>
        <v>0</v>
      </c>
      <c r="F22">
        <f t="shared" si="4"/>
        <v>256</v>
      </c>
      <c r="G22">
        <f t="shared" si="5"/>
        <v>266.20000000000005</v>
      </c>
      <c r="H22" s="112"/>
      <c r="I22">
        <f>BRPL_EOD!AI22+BRPL_EOD!AJ22</f>
        <v>134.61000000000001</v>
      </c>
      <c r="J22">
        <f>BYPL_EOD!AI22+BYPL_EOD!AJ22</f>
        <v>48.43</v>
      </c>
      <c r="K22">
        <f>MES_EOD!AI22+MES_EOD!AJ22</f>
        <v>5</v>
      </c>
      <c r="L22">
        <f>NDMC_EOD!AI22+NDMC_EOD!AJ22</f>
        <v>19.63</v>
      </c>
      <c r="M22">
        <f>TPDDL_EOD!AI22+TPDDL_EOD!AJ22</f>
        <v>58.52</v>
      </c>
      <c r="N22">
        <f t="shared" si="0"/>
        <v>266.19</v>
      </c>
      <c r="O22" s="112">
        <f t="shared" si="1"/>
        <v>1.0000000000047748E-2</v>
      </c>
      <c r="P22">
        <v>134.61000000000001</v>
      </c>
      <c r="Q22">
        <v>48.433689877521353</v>
      </c>
      <c r="R22">
        <v>5.000355910648647</v>
      </c>
      <c r="S22">
        <v>19.631495679183999</v>
      </c>
      <c r="T22">
        <v>58.524458532646051</v>
      </c>
      <c r="U22" s="114">
        <f t="shared" si="2"/>
        <v>266.20000000000005</v>
      </c>
      <c r="V22" s="112">
        <f t="shared" si="3"/>
        <v>0</v>
      </c>
      <c r="Y22">
        <f>BAWANA!AW22+BAWANA!AX22</f>
        <v>26.9</v>
      </c>
      <c r="Z22">
        <f>BAWANA!BD22+BAWANA!BE22</f>
        <v>26.9</v>
      </c>
      <c r="AA22">
        <f>BAWANA!X22+BAWANA!Y22</f>
        <v>26.9</v>
      </c>
      <c r="AB22">
        <f>BAWANA!AE22+BAWANA!AF22</f>
        <v>26.9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266.20000000000005</v>
      </c>
      <c r="E23">
        <f>BAWANA!AM23</f>
        <v>0</v>
      </c>
      <c r="F23">
        <f t="shared" si="4"/>
        <v>256</v>
      </c>
      <c r="G23">
        <f t="shared" si="5"/>
        <v>266.20000000000005</v>
      </c>
      <c r="H23" s="112"/>
      <c r="I23">
        <f>BRPL_EOD!AI23+BRPL_EOD!AJ23</f>
        <v>134.61000000000001</v>
      </c>
      <c r="J23">
        <f>BYPL_EOD!AI23+BYPL_EOD!AJ23</f>
        <v>48.43</v>
      </c>
      <c r="K23">
        <f>MES_EOD!AI23+MES_EOD!AJ23</f>
        <v>5</v>
      </c>
      <c r="L23">
        <f>NDMC_EOD!AI23+NDMC_EOD!AJ23</f>
        <v>19.63</v>
      </c>
      <c r="M23">
        <f>TPDDL_EOD!AI23+TPDDL_EOD!AJ23</f>
        <v>58.52</v>
      </c>
      <c r="N23">
        <f t="shared" si="0"/>
        <v>266.19</v>
      </c>
      <c r="O23" s="112">
        <f t="shared" si="1"/>
        <v>1.0000000000047748E-2</v>
      </c>
      <c r="P23">
        <v>134.61000000000001</v>
      </c>
      <c r="Q23">
        <v>48.433689877521353</v>
      </c>
      <c r="R23">
        <v>5.000355910648647</v>
      </c>
      <c r="S23">
        <v>19.631495679183999</v>
      </c>
      <c r="T23">
        <v>58.524458532646051</v>
      </c>
      <c r="U23" s="114">
        <f t="shared" si="2"/>
        <v>266.20000000000005</v>
      </c>
      <c r="V23" s="112">
        <f t="shared" si="3"/>
        <v>0</v>
      </c>
      <c r="Y23">
        <f>BAWANA!AW23+BAWANA!AX23</f>
        <v>26.9</v>
      </c>
      <c r="Z23">
        <f>BAWANA!BD23+BAWANA!BE23</f>
        <v>26.9</v>
      </c>
      <c r="AA23">
        <f>BAWANA!X23+BAWANA!Y23</f>
        <v>26.9</v>
      </c>
      <c r="AB23">
        <f>BAWANA!AE23+BAWANA!AF23</f>
        <v>26.9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266.20000000000005</v>
      </c>
      <c r="E24">
        <f>BAWANA!AM24</f>
        <v>0</v>
      </c>
      <c r="F24">
        <f t="shared" si="4"/>
        <v>256</v>
      </c>
      <c r="G24">
        <f t="shared" si="5"/>
        <v>266.20000000000005</v>
      </c>
      <c r="H24" s="112"/>
      <c r="I24">
        <f>BRPL_EOD!AI24+BRPL_EOD!AJ24</f>
        <v>134.61000000000001</v>
      </c>
      <c r="J24">
        <f>BYPL_EOD!AI24+BYPL_EOD!AJ24</f>
        <v>48.43</v>
      </c>
      <c r="K24">
        <f>MES_EOD!AI24+MES_EOD!AJ24</f>
        <v>5</v>
      </c>
      <c r="L24">
        <f>NDMC_EOD!AI24+NDMC_EOD!AJ24</f>
        <v>19.63</v>
      </c>
      <c r="M24">
        <f>TPDDL_EOD!AI24+TPDDL_EOD!AJ24</f>
        <v>58.52</v>
      </c>
      <c r="N24">
        <f t="shared" si="0"/>
        <v>266.19</v>
      </c>
      <c r="O24" s="112">
        <f t="shared" si="1"/>
        <v>1.0000000000047748E-2</v>
      </c>
      <c r="P24">
        <v>134.61000000000001</v>
      </c>
      <c r="Q24">
        <v>48.433689877521353</v>
      </c>
      <c r="R24">
        <v>5.000355910648647</v>
      </c>
      <c r="S24">
        <v>19.631495679183999</v>
      </c>
      <c r="T24">
        <v>58.524458532646051</v>
      </c>
      <c r="U24" s="114">
        <f t="shared" si="2"/>
        <v>266.20000000000005</v>
      </c>
      <c r="V24" s="112">
        <f t="shared" si="3"/>
        <v>0</v>
      </c>
      <c r="Y24">
        <f>BAWANA!AW24+BAWANA!AX24</f>
        <v>26.9</v>
      </c>
      <c r="Z24">
        <f>BAWANA!BD24+BAWANA!BE24</f>
        <v>26.9</v>
      </c>
      <c r="AA24">
        <f>BAWANA!X24+BAWANA!Y24</f>
        <v>26.9</v>
      </c>
      <c r="AB24">
        <f>BAWANA!AE24+BAWANA!AF24</f>
        <v>26.9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266.20000000000005</v>
      </c>
      <c r="E25">
        <f>BAWANA!AM25</f>
        <v>0</v>
      </c>
      <c r="F25">
        <f t="shared" si="4"/>
        <v>256</v>
      </c>
      <c r="G25">
        <f t="shared" si="5"/>
        <v>266.20000000000005</v>
      </c>
      <c r="H25" s="112"/>
      <c r="I25">
        <f>BRPL_EOD!AI25+BRPL_EOD!AJ25</f>
        <v>134.61000000000001</v>
      </c>
      <c r="J25">
        <f>BYPL_EOD!AI25+BYPL_EOD!AJ25</f>
        <v>48.43</v>
      </c>
      <c r="K25">
        <f>MES_EOD!AI25+MES_EOD!AJ25</f>
        <v>5</v>
      </c>
      <c r="L25">
        <f>NDMC_EOD!AI25+NDMC_EOD!AJ25</f>
        <v>19.63</v>
      </c>
      <c r="M25">
        <f>TPDDL_EOD!AI25+TPDDL_EOD!AJ25</f>
        <v>58.52</v>
      </c>
      <c r="N25">
        <f t="shared" si="0"/>
        <v>266.19</v>
      </c>
      <c r="O25" s="112">
        <f t="shared" si="1"/>
        <v>1.0000000000047748E-2</v>
      </c>
      <c r="P25">
        <v>134.61000000000001</v>
      </c>
      <c r="Q25">
        <v>48.433689877521353</v>
      </c>
      <c r="R25">
        <v>5.000355910648647</v>
      </c>
      <c r="S25">
        <v>19.631495679183999</v>
      </c>
      <c r="T25">
        <v>58.524458532646051</v>
      </c>
      <c r="U25" s="114">
        <f t="shared" si="2"/>
        <v>266.20000000000005</v>
      </c>
      <c r="V25" s="112">
        <f t="shared" si="3"/>
        <v>0</v>
      </c>
      <c r="Y25">
        <f>BAWANA!AW25+BAWANA!AX25</f>
        <v>26.9</v>
      </c>
      <c r="Z25">
        <f>BAWANA!BD25+BAWANA!BE25</f>
        <v>26.9</v>
      </c>
      <c r="AA25">
        <f>BAWANA!X25+BAWANA!Y25</f>
        <v>26.9</v>
      </c>
      <c r="AB25">
        <f>BAWANA!AE25+BAWANA!AF25</f>
        <v>26.9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266.20000000000005</v>
      </c>
      <c r="E26">
        <f>BAWANA!AM26</f>
        <v>0</v>
      </c>
      <c r="F26">
        <f t="shared" si="4"/>
        <v>256</v>
      </c>
      <c r="G26">
        <f t="shared" si="5"/>
        <v>266.20000000000005</v>
      </c>
      <c r="H26" s="112"/>
      <c r="I26">
        <f>BRPL_EOD!AI26+BRPL_EOD!AJ26</f>
        <v>134.61000000000001</v>
      </c>
      <c r="J26">
        <f>BYPL_EOD!AI26+BYPL_EOD!AJ26</f>
        <v>48.43</v>
      </c>
      <c r="K26">
        <f>MES_EOD!AI26+MES_EOD!AJ26</f>
        <v>5</v>
      </c>
      <c r="L26">
        <f>NDMC_EOD!AI26+NDMC_EOD!AJ26</f>
        <v>19.63</v>
      </c>
      <c r="M26">
        <f>TPDDL_EOD!AI26+TPDDL_EOD!AJ26</f>
        <v>58.52</v>
      </c>
      <c r="N26">
        <f t="shared" si="0"/>
        <v>266.19</v>
      </c>
      <c r="O26" s="112">
        <f t="shared" si="1"/>
        <v>1.0000000000047748E-2</v>
      </c>
      <c r="P26">
        <v>134.61000000000001</v>
      </c>
      <c r="Q26">
        <v>48.433689877521353</v>
      </c>
      <c r="R26">
        <v>5.000355910648647</v>
      </c>
      <c r="S26">
        <v>19.631495679183999</v>
      </c>
      <c r="T26">
        <v>58.524458532646051</v>
      </c>
      <c r="U26" s="114">
        <f t="shared" si="2"/>
        <v>266.20000000000005</v>
      </c>
      <c r="V26" s="112">
        <f t="shared" si="3"/>
        <v>0</v>
      </c>
      <c r="Y26">
        <f>BAWANA!AW26+BAWANA!AX26</f>
        <v>26.9</v>
      </c>
      <c r="Z26">
        <f>BAWANA!BD26+BAWANA!BE26</f>
        <v>26.9</v>
      </c>
      <c r="AA26">
        <f>BAWANA!X26+BAWANA!Y26</f>
        <v>26.9</v>
      </c>
      <c r="AB26">
        <f>BAWANA!AE26+BAWANA!AF26</f>
        <v>26.9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261.99</v>
      </c>
      <c r="E27">
        <f>BAWANA!AM27</f>
        <v>0</v>
      </c>
      <c r="F27">
        <f t="shared" si="4"/>
        <v>256</v>
      </c>
      <c r="G27">
        <f t="shared" si="5"/>
        <v>261.99</v>
      </c>
      <c r="H27" s="112"/>
      <c r="I27">
        <f>BRPL_EOD!AI27+BRPL_EOD!AJ27</f>
        <v>134.61000000000001</v>
      </c>
      <c r="J27">
        <f>BYPL_EOD!AI27+BYPL_EOD!AJ27</f>
        <v>46.81</v>
      </c>
      <c r="K27">
        <f>MES_EOD!AI27+MES_EOD!AJ27</f>
        <v>5</v>
      </c>
      <c r="L27">
        <f>NDMC_EOD!AI27+NDMC_EOD!AJ27</f>
        <v>19</v>
      </c>
      <c r="M27">
        <f>TPDDL_EOD!AI27+TPDDL_EOD!AJ27</f>
        <v>56.57</v>
      </c>
      <c r="N27">
        <f t="shared" si="0"/>
        <v>261.99</v>
      </c>
      <c r="O27" s="112">
        <f t="shared" si="1"/>
        <v>0</v>
      </c>
      <c r="P27">
        <v>134.61000000000001</v>
      </c>
      <c r="Q27">
        <v>46.81</v>
      </c>
      <c r="R27">
        <v>5</v>
      </c>
      <c r="S27">
        <v>19</v>
      </c>
      <c r="T27">
        <v>56.57</v>
      </c>
      <c r="U27" s="114">
        <f t="shared" si="2"/>
        <v>261.99</v>
      </c>
      <c r="V27" s="112">
        <f t="shared" si="3"/>
        <v>0</v>
      </c>
      <c r="Y27">
        <f>BAWANA!AW27+BAWANA!AX27</f>
        <v>26.01</v>
      </c>
      <c r="Z27">
        <f>BAWANA!BD27+BAWANA!BE27</f>
        <v>32</v>
      </c>
      <c r="AA27">
        <f>BAWANA!X27+BAWANA!Y27</f>
        <v>26.01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261.99</v>
      </c>
      <c r="E28">
        <f>BAWANA!AM28</f>
        <v>0</v>
      </c>
      <c r="F28">
        <f t="shared" si="4"/>
        <v>256</v>
      </c>
      <c r="G28">
        <f t="shared" si="5"/>
        <v>261.99</v>
      </c>
      <c r="H28" s="112"/>
      <c r="I28">
        <f>BRPL_EOD!AI28+BRPL_EOD!AJ28</f>
        <v>134.61000000000001</v>
      </c>
      <c r="J28">
        <f>BYPL_EOD!AI28+BYPL_EOD!AJ28</f>
        <v>46.81</v>
      </c>
      <c r="K28">
        <f>MES_EOD!AI28+MES_EOD!AJ28</f>
        <v>5</v>
      </c>
      <c r="L28">
        <f>NDMC_EOD!AI28+NDMC_EOD!AJ28</f>
        <v>19</v>
      </c>
      <c r="M28">
        <f>TPDDL_EOD!AI28+TPDDL_EOD!AJ28</f>
        <v>56.57</v>
      </c>
      <c r="N28">
        <f t="shared" si="0"/>
        <v>261.99</v>
      </c>
      <c r="O28" s="112">
        <f t="shared" si="1"/>
        <v>0</v>
      </c>
      <c r="P28">
        <v>134.61000000000001</v>
      </c>
      <c r="Q28">
        <v>46.81</v>
      </c>
      <c r="R28">
        <v>5</v>
      </c>
      <c r="S28">
        <v>19</v>
      </c>
      <c r="T28">
        <v>56.57</v>
      </c>
      <c r="U28" s="114">
        <f t="shared" si="2"/>
        <v>261.99</v>
      </c>
      <c r="V28" s="112">
        <f t="shared" si="3"/>
        <v>0</v>
      </c>
      <c r="Y28">
        <f>BAWANA!AW28+BAWANA!AX28</f>
        <v>26.01</v>
      </c>
      <c r="Z28">
        <f>BAWANA!BD28+BAWANA!BE28</f>
        <v>32</v>
      </c>
      <c r="AA28">
        <f>BAWANA!X28+BAWANA!Y28</f>
        <v>26.01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261.99</v>
      </c>
      <c r="E29">
        <f>BAWANA!AM29</f>
        <v>0</v>
      </c>
      <c r="F29">
        <f t="shared" si="4"/>
        <v>256</v>
      </c>
      <c r="G29">
        <f t="shared" si="5"/>
        <v>261.99</v>
      </c>
      <c r="H29" s="112"/>
      <c r="I29">
        <f>BRPL_EOD!AI29+BRPL_EOD!AJ29</f>
        <v>134.61000000000001</v>
      </c>
      <c r="J29">
        <f>BYPL_EOD!AI29+BYPL_EOD!AJ29</f>
        <v>46.81</v>
      </c>
      <c r="K29">
        <f>MES_EOD!AI29+MES_EOD!AJ29</f>
        <v>5</v>
      </c>
      <c r="L29">
        <f>NDMC_EOD!AI29+NDMC_EOD!AJ29</f>
        <v>19</v>
      </c>
      <c r="M29">
        <f>TPDDL_EOD!AI29+TPDDL_EOD!AJ29</f>
        <v>56.57</v>
      </c>
      <c r="N29">
        <f t="shared" si="0"/>
        <v>261.99</v>
      </c>
      <c r="O29" s="112">
        <f t="shared" si="1"/>
        <v>0</v>
      </c>
      <c r="P29">
        <v>134.61000000000001</v>
      </c>
      <c r="Q29">
        <v>46.81</v>
      </c>
      <c r="R29">
        <v>5</v>
      </c>
      <c r="S29">
        <v>19</v>
      </c>
      <c r="T29">
        <v>56.57</v>
      </c>
      <c r="U29" s="114">
        <f t="shared" si="2"/>
        <v>261.99</v>
      </c>
      <c r="V29" s="112">
        <f t="shared" si="3"/>
        <v>0</v>
      </c>
      <c r="Y29">
        <f>BAWANA!AW29+BAWANA!AX29</f>
        <v>26.01</v>
      </c>
      <c r="Z29">
        <f>BAWANA!BD29+BAWANA!BE29</f>
        <v>32</v>
      </c>
      <c r="AA29">
        <f>BAWANA!X29+BAWANA!Y29</f>
        <v>26.01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261.99</v>
      </c>
      <c r="E30">
        <f>BAWANA!AM30</f>
        <v>0</v>
      </c>
      <c r="F30">
        <f t="shared" si="4"/>
        <v>256</v>
      </c>
      <c r="G30">
        <f t="shared" si="5"/>
        <v>261.99</v>
      </c>
      <c r="H30" s="112"/>
      <c r="I30">
        <f>BRPL_EOD!AI30+BRPL_EOD!AJ30</f>
        <v>134.61000000000001</v>
      </c>
      <c r="J30">
        <f>BYPL_EOD!AI30+BYPL_EOD!AJ30</f>
        <v>46.81</v>
      </c>
      <c r="K30">
        <f>MES_EOD!AI30+MES_EOD!AJ30</f>
        <v>5</v>
      </c>
      <c r="L30">
        <f>NDMC_EOD!AI30+NDMC_EOD!AJ30</f>
        <v>19</v>
      </c>
      <c r="M30">
        <f>TPDDL_EOD!AI30+TPDDL_EOD!AJ30</f>
        <v>56.57</v>
      </c>
      <c r="N30">
        <f t="shared" si="0"/>
        <v>261.99</v>
      </c>
      <c r="O30" s="112">
        <f t="shared" si="1"/>
        <v>0</v>
      </c>
      <c r="P30">
        <v>134.61000000000001</v>
      </c>
      <c r="Q30">
        <v>46.81</v>
      </c>
      <c r="R30">
        <v>5</v>
      </c>
      <c r="S30">
        <v>19</v>
      </c>
      <c r="T30">
        <v>56.57</v>
      </c>
      <c r="U30" s="114">
        <f t="shared" si="2"/>
        <v>261.99</v>
      </c>
      <c r="V30" s="112">
        <f t="shared" si="3"/>
        <v>0</v>
      </c>
      <c r="Y30">
        <f>BAWANA!AW30+BAWANA!AX30</f>
        <v>26.01</v>
      </c>
      <c r="Z30">
        <f>BAWANA!BD30+BAWANA!BE30</f>
        <v>32</v>
      </c>
      <c r="AA30">
        <f>BAWANA!X30+BAWANA!Y30</f>
        <v>26.01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261.99</v>
      </c>
      <c r="E31">
        <f>BAWANA!AM31</f>
        <v>0</v>
      </c>
      <c r="F31">
        <f t="shared" si="4"/>
        <v>256</v>
      </c>
      <c r="G31">
        <f t="shared" si="5"/>
        <v>261.99</v>
      </c>
      <c r="H31" s="112"/>
      <c r="I31">
        <f>BRPL_EOD!AI31+BRPL_EOD!AJ31</f>
        <v>134.61000000000001</v>
      </c>
      <c r="J31">
        <f>BYPL_EOD!AI31+BYPL_EOD!AJ31</f>
        <v>46.81</v>
      </c>
      <c r="K31">
        <f>MES_EOD!AI31+MES_EOD!AJ31</f>
        <v>5</v>
      </c>
      <c r="L31">
        <f>NDMC_EOD!AI31+NDMC_EOD!AJ31</f>
        <v>19</v>
      </c>
      <c r="M31">
        <f>TPDDL_EOD!AI31+TPDDL_EOD!AJ31</f>
        <v>56.57</v>
      </c>
      <c r="N31">
        <f t="shared" si="0"/>
        <v>261.99</v>
      </c>
      <c r="O31" s="112">
        <f t="shared" si="1"/>
        <v>0</v>
      </c>
      <c r="P31">
        <v>134.61000000000001</v>
      </c>
      <c r="Q31">
        <v>46.81</v>
      </c>
      <c r="R31">
        <v>5</v>
      </c>
      <c r="S31">
        <v>19</v>
      </c>
      <c r="T31">
        <v>56.57</v>
      </c>
      <c r="U31" s="114">
        <f t="shared" si="2"/>
        <v>261.99</v>
      </c>
      <c r="V31" s="112">
        <f t="shared" si="3"/>
        <v>0</v>
      </c>
      <c r="Y31">
        <f>BAWANA!AW31+BAWANA!AX31</f>
        <v>26.01</v>
      </c>
      <c r="Z31">
        <f>BAWANA!BD31+BAWANA!BE31</f>
        <v>32</v>
      </c>
      <c r="AA31">
        <f>BAWANA!X31+BAWANA!Y31</f>
        <v>26.01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262.5</v>
      </c>
      <c r="E32">
        <f>BAWANA!AM32</f>
        <v>0</v>
      </c>
      <c r="F32">
        <f t="shared" si="4"/>
        <v>256</v>
      </c>
      <c r="G32">
        <f t="shared" si="5"/>
        <v>262.5</v>
      </c>
      <c r="H32" s="112"/>
      <c r="I32">
        <f>BRPL_EOD!AI32+BRPL_EOD!AJ32</f>
        <v>134.61000000000001</v>
      </c>
      <c r="J32">
        <f>BYPL_EOD!AI32+BYPL_EOD!AJ32</f>
        <v>48.43</v>
      </c>
      <c r="K32">
        <f>MES_EOD!AI32+MES_EOD!AJ32</f>
        <v>5</v>
      </c>
      <c r="L32">
        <f>NDMC_EOD!AI32+NDMC_EOD!AJ32</f>
        <v>19</v>
      </c>
      <c r="M32">
        <f>TPDDL_EOD!AI32+TPDDL_EOD!AJ32</f>
        <v>55.46</v>
      </c>
      <c r="N32">
        <f t="shared" si="0"/>
        <v>262.5</v>
      </c>
      <c r="O32" s="112">
        <f t="shared" si="1"/>
        <v>0</v>
      </c>
      <c r="P32">
        <v>134.61000000000001</v>
      </c>
      <c r="Q32">
        <v>48.43</v>
      </c>
      <c r="R32">
        <v>5</v>
      </c>
      <c r="S32">
        <v>19</v>
      </c>
      <c r="T32">
        <v>55.46</v>
      </c>
      <c r="U32" s="114">
        <f t="shared" si="2"/>
        <v>262.5</v>
      </c>
      <c r="V32" s="112">
        <f t="shared" si="3"/>
        <v>0</v>
      </c>
      <c r="Y32">
        <f>BAWANA!AW32+BAWANA!AX32</f>
        <v>25.5</v>
      </c>
      <c r="Z32">
        <f>BAWANA!BD32+BAWANA!BE32</f>
        <v>32</v>
      </c>
      <c r="AA32">
        <f>BAWANA!X32+BAWANA!Y32</f>
        <v>25.5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109.96</v>
      </c>
      <c r="J33">
        <f>BYPL_EOD!AI33+BYPL_EOD!AJ33</f>
        <v>48.43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109.96</v>
      </c>
      <c r="Q33">
        <v>48.43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109.96</v>
      </c>
      <c r="J34">
        <f>BYPL_EOD!AI34+BYPL_EOD!AJ34</f>
        <v>48.43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109.96</v>
      </c>
      <c r="Q34">
        <v>48.43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109.96</v>
      </c>
      <c r="J35">
        <f>BYPL_EOD!AI35+BYPL_EOD!AJ35</f>
        <v>48.43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109.96</v>
      </c>
      <c r="Q35">
        <v>48.43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109.96</v>
      </c>
      <c r="J36">
        <f>BYPL_EOD!AI36+BYPL_EOD!AJ36</f>
        <v>48.43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109.96</v>
      </c>
      <c r="Q36">
        <v>48.43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109.96</v>
      </c>
      <c r="J37">
        <f>BYPL_EOD!AI37+BYPL_EOD!AJ37</f>
        <v>48.43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109.96</v>
      </c>
      <c r="Q37">
        <v>48.43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109.96</v>
      </c>
      <c r="J38">
        <f>BYPL_EOD!AI38+BYPL_EOD!AJ38</f>
        <v>48.43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109.96</v>
      </c>
      <c r="Q38">
        <v>48.43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109.96</v>
      </c>
      <c r="J39">
        <f>BYPL_EOD!AI39+BYPL_EOD!AJ39</f>
        <v>48.43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109.96</v>
      </c>
      <c r="Q39">
        <v>48.43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109.96</v>
      </c>
      <c r="J40">
        <f>BYPL_EOD!AI40+BYPL_EOD!AJ40</f>
        <v>48.43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109.96</v>
      </c>
      <c r="Q40">
        <v>48.43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109.96</v>
      </c>
      <c r="J41">
        <f>BYPL_EOD!AI41+BYPL_EOD!AJ41</f>
        <v>48.43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109.96</v>
      </c>
      <c r="Q41">
        <v>48.43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109.96</v>
      </c>
      <c r="J42">
        <f>BYPL_EOD!AI42+BYPL_EOD!AJ42</f>
        <v>48.43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109.96</v>
      </c>
      <c r="Q42">
        <v>48.43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129.57</v>
      </c>
      <c r="J43">
        <f>BYPL_EOD!AI43+BYPL_EOD!AJ43</f>
        <v>48.43</v>
      </c>
      <c r="K43">
        <f>MES_EOD!AI43+MES_EOD!AJ43</f>
        <v>5</v>
      </c>
      <c r="L43">
        <f>NDMC_EOD!AI43+NDMC_EOD!AJ43</f>
        <v>23</v>
      </c>
      <c r="M43">
        <f>TPDDL_EOD!AI43+TPDDL_EOD!AJ43</f>
        <v>50</v>
      </c>
      <c r="N43">
        <f t="shared" si="0"/>
        <v>256</v>
      </c>
      <c r="O43" s="112">
        <f t="shared" si="1"/>
        <v>0</v>
      </c>
      <c r="P43">
        <v>129.57</v>
      </c>
      <c r="Q43">
        <v>48.43</v>
      </c>
      <c r="R43">
        <v>5</v>
      </c>
      <c r="S43">
        <v>23</v>
      </c>
      <c r="T43">
        <v>50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129.57</v>
      </c>
      <c r="J44">
        <f>BYPL_EOD!AI44+BYPL_EOD!AJ44</f>
        <v>48.43</v>
      </c>
      <c r="K44">
        <f>MES_EOD!AI44+MES_EOD!AJ44</f>
        <v>5</v>
      </c>
      <c r="L44">
        <f>NDMC_EOD!AI44+NDMC_EOD!AJ44</f>
        <v>23</v>
      </c>
      <c r="M44">
        <f>TPDDL_EOD!AI44+TPDDL_EOD!AJ44</f>
        <v>50</v>
      </c>
      <c r="N44">
        <f t="shared" si="0"/>
        <v>256</v>
      </c>
      <c r="O44" s="112">
        <f t="shared" si="1"/>
        <v>0</v>
      </c>
      <c r="P44">
        <v>129.57</v>
      </c>
      <c r="Q44">
        <v>48.43</v>
      </c>
      <c r="R44">
        <v>5</v>
      </c>
      <c r="S44">
        <v>23</v>
      </c>
      <c r="T44">
        <v>50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133.57</v>
      </c>
      <c r="J45">
        <f>BYPL_EOD!AI45+BYPL_EOD!AJ45</f>
        <v>48.43</v>
      </c>
      <c r="K45">
        <f>MES_EOD!AI45+MES_EOD!AJ45</f>
        <v>5</v>
      </c>
      <c r="L45">
        <f>NDMC_EOD!AI45+NDMC_EOD!AJ45</f>
        <v>19</v>
      </c>
      <c r="M45">
        <f>TPDDL_EOD!AI45+TPDDL_EOD!AJ45</f>
        <v>50</v>
      </c>
      <c r="N45">
        <f t="shared" si="0"/>
        <v>256</v>
      </c>
      <c r="O45" s="112">
        <f t="shared" si="1"/>
        <v>0</v>
      </c>
      <c r="P45">
        <v>133.57</v>
      </c>
      <c r="Q45">
        <v>48.43</v>
      </c>
      <c r="R45">
        <v>5</v>
      </c>
      <c r="S45">
        <v>19</v>
      </c>
      <c r="T45">
        <v>50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133.57</v>
      </c>
      <c r="J46">
        <f>BYPL_EOD!AI46+BYPL_EOD!AJ46</f>
        <v>48.43</v>
      </c>
      <c r="K46">
        <f>MES_EOD!AI46+MES_EOD!AJ46</f>
        <v>5</v>
      </c>
      <c r="L46">
        <f>NDMC_EOD!AI46+NDMC_EOD!AJ46</f>
        <v>19</v>
      </c>
      <c r="M46">
        <f>TPDDL_EOD!AI46+TPDDL_EOD!AJ46</f>
        <v>50</v>
      </c>
      <c r="N46">
        <f t="shared" si="0"/>
        <v>256</v>
      </c>
      <c r="O46" s="112">
        <f t="shared" si="1"/>
        <v>0</v>
      </c>
      <c r="P46">
        <v>133.57</v>
      </c>
      <c r="Q46">
        <v>48.43</v>
      </c>
      <c r="R46">
        <v>5</v>
      </c>
      <c r="S46">
        <v>19</v>
      </c>
      <c r="T46">
        <v>50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113.96</v>
      </c>
      <c r="J47">
        <f>BYPL_EOD!AI47+BYPL_EOD!AJ47</f>
        <v>48.43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113.96</v>
      </c>
      <c r="Q47">
        <v>48.43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117.39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117.39</v>
      </c>
      <c r="Q48">
        <v>45</v>
      </c>
      <c r="R48">
        <v>5</v>
      </c>
      <c r="S48">
        <v>19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52.39</v>
      </c>
      <c r="N49">
        <f t="shared" si="0"/>
        <v>256</v>
      </c>
      <c r="O49" s="112">
        <f t="shared" si="1"/>
        <v>0</v>
      </c>
      <c r="P49">
        <v>134.61000000000001</v>
      </c>
      <c r="Q49">
        <v>45</v>
      </c>
      <c r="R49">
        <v>5</v>
      </c>
      <c r="S49">
        <v>19</v>
      </c>
      <c r="T49">
        <v>52.39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52.39</v>
      </c>
      <c r="N50">
        <f t="shared" si="0"/>
        <v>256</v>
      </c>
      <c r="O50" s="112">
        <f t="shared" si="1"/>
        <v>0</v>
      </c>
      <c r="P50">
        <v>134.61000000000001</v>
      </c>
      <c r="Q50">
        <v>45</v>
      </c>
      <c r="R50">
        <v>5</v>
      </c>
      <c r="S50">
        <v>19</v>
      </c>
      <c r="T50">
        <v>52.39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52.39</v>
      </c>
      <c r="N51">
        <f t="shared" si="0"/>
        <v>256</v>
      </c>
      <c r="O51" s="112">
        <f t="shared" si="1"/>
        <v>0</v>
      </c>
      <c r="P51">
        <v>134.61000000000001</v>
      </c>
      <c r="Q51">
        <v>45</v>
      </c>
      <c r="R51">
        <v>5</v>
      </c>
      <c r="S51">
        <v>19</v>
      </c>
      <c r="T51">
        <v>52.39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52.39</v>
      </c>
      <c r="N52">
        <f t="shared" si="0"/>
        <v>256</v>
      </c>
      <c r="O52" s="112">
        <f t="shared" si="1"/>
        <v>0</v>
      </c>
      <c r="P52">
        <v>134.61000000000001</v>
      </c>
      <c r="Q52">
        <v>45</v>
      </c>
      <c r="R52">
        <v>5</v>
      </c>
      <c r="S52">
        <v>19</v>
      </c>
      <c r="T52">
        <v>52.39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52.39</v>
      </c>
      <c r="N53">
        <f t="shared" si="0"/>
        <v>256</v>
      </c>
      <c r="O53" s="112">
        <f t="shared" si="1"/>
        <v>0</v>
      </c>
      <c r="P53">
        <v>134.61000000000001</v>
      </c>
      <c r="Q53">
        <v>45</v>
      </c>
      <c r="R53">
        <v>5</v>
      </c>
      <c r="S53">
        <v>19</v>
      </c>
      <c r="T53">
        <v>52.39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52.39</v>
      </c>
      <c r="N54">
        <f t="shared" si="0"/>
        <v>256</v>
      </c>
      <c r="O54" s="112">
        <f t="shared" si="1"/>
        <v>0</v>
      </c>
      <c r="P54">
        <v>134.61000000000001</v>
      </c>
      <c r="Q54">
        <v>45</v>
      </c>
      <c r="R54">
        <v>5</v>
      </c>
      <c r="S54">
        <v>19</v>
      </c>
      <c r="T54">
        <v>52.39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266.20000000000005</v>
      </c>
      <c r="E55">
        <f>BAWANA!AM55</f>
        <v>0</v>
      </c>
      <c r="F55">
        <f t="shared" si="4"/>
        <v>256</v>
      </c>
      <c r="G55">
        <f t="shared" si="5"/>
        <v>266.20000000000005</v>
      </c>
      <c r="H55" s="112"/>
      <c r="I55">
        <f>BRPL_EOD!AI55+BRPL_EOD!AJ55</f>
        <v>134.61000000000001</v>
      </c>
      <c r="J55">
        <f>BYPL_EOD!AI55+BYPL_EOD!AJ55</f>
        <v>48.43</v>
      </c>
      <c r="K55">
        <f>MES_EOD!AI55+MES_EOD!AJ55</f>
        <v>5</v>
      </c>
      <c r="L55">
        <f>NDMC_EOD!AI55+NDMC_EOD!AJ55</f>
        <v>19.63</v>
      </c>
      <c r="M55">
        <f>TPDDL_EOD!AI55+TPDDL_EOD!AJ55</f>
        <v>58.52</v>
      </c>
      <c r="N55">
        <f t="shared" si="0"/>
        <v>266.19</v>
      </c>
      <c r="O55" s="112">
        <f t="shared" si="1"/>
        <v>1.0000000000047748E-2</v>
      </c>
      <c r="P55">
        <v>134.61000000000001</v>
      </c>
      <c r="Q55">
        <v>48.433689877521353</v>
      </c>
      <c r="R55">
        <v>5.000355910648647</v>
      </c>
      <c r="S55">
        <v>19.631495679183999</v>
      </c>
      <c r="T55">
        <v>58.524458532646051</v>
      </c>
      <c r="U55" s="114">
        <f t="shared" si="2"/>
        <v>266.20000000000005</v>
      </c>
      <c r="V55" s="112">
        <f t="shared" si="3"/>
        <v>0</v>
      </c>
      <c r="Y55">
        <f>BAWANA!AW55+BAWANA!AX55</f>
        <v>26.9</v>
      </c>
      <c r="Z55">
        <f>BAWANA!BD55+BAWANA!BE55</f>
        <v>26.9</v>
      </c>
      <c r="AA55">
        <f>BAWANA!X55+BAWANA!Y55</f>
        <v>26.9</v>
      </c>
      <c r="AB55">
        <f>BAWANA!AE55+BAWANA!AF55</f>
        <v>26.9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266.20000000000005</v>
      </c>
      <c r="E56">
        <f>BAWANA!AM56</f>
        <v>0</v>
      </c>
      <c r="F56">
        <f t="shared" si="4"/>
        <v>256</v>
      </c>
      <c r="G56">
        <f t="shared" si="5"/>
        <v>266.20000000000005</v>
      </c>
      <c r="H56" s="112"/>
      <c r="I56">
        <f>BRPL_EOD!AI56+BRPL_EOD!AJ56</f>
        <v>134.61000000000001</v>
      </c>
      <c r="J56">
        <f>BYPL_EOD!AI56+BYPL_EOD!AJ56</f>
        <v>48.43</v>
      </c>
      <c r="K56">
        <f>MES_EOD!AI56+MES_EOD!AJ56</f>
        <v>5</v>
      </c>
      <c r="L56">
        <f>NDMC_EOD!AI56+NDMC_EOD!AJ56</f>
        <v>19.63</v>
      </c>
      <c r="M56">
        <f>TPDDL_EOD!AI56+TPDDL_EOD!AJ56</f>
        <v>58.52</v>
      </c>
      <c r="N56">
        <f t="shared" si="0"/>
        <v>266.19</v>
      </c>
      <c r="O56" s="112">
        <f t="shared" si="1"/>
        <v>1.0000000000047748E-2</v>
      </c>
      <c r="P56">
        <v>134.61000000000001</v>
      </c>
      <c r="Q56">
        <v>48.433689877521353</v>
      </c>
      <c r="R56">
        <v>5.000355910648647</v>
      </c>
      <c r="S56">
        <v>19.631495679183999</v>
      </c>
      <c r="T56">
        <v>58.524458532646051</v>
      </c>
      <c r="U56" s="114">
        <f t="shared" si="2"/>
        <v>266.20000000000005</v>
      </c>
      <c r="V56" s="112">
        <f t="shared" si="3"/>
        <v>0</v>
      </c>
      <c r="Y56">
        <f>BAWANA!AW56+BAWANA!AX56</f>
        <v>26.9</v>
      </c>
      <c r="Z56">
        <f>BAWANA!BD56+BAWANA!BE56</f>
        <v>26.9</v>
      </c>
      <c r="AA56">
        <f>BAWANA!X56+BAWANA!Y56</f>
        <v>26.9</v>
      </c>
      <c r="AB56">
        <f>BAWANA!AE56+BAWANA!AF56</f>
        <v>26.9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266.20000000000005</v>
      </c>
      <c r="E57">
        <f>BAWANA!AM57</f>
        <v>0</v>
      </c>
      <c r="F57">
        <f t="shared" si="4"/>
        <v>256</v>
      </c>
      <c r="G57">
        <f t="shared" si="5"/>
        <v>266.20000000000005</v>
      </c>
      <c r="H57" s="112"/>
      <c r="I57">
        <f>BRPL_EOD!AI57+BRPL_EOD!AJ57</f>
        <v>134.61000000000001</v>
      </c>
      <c r="J57">
        <f>BYPL_EOD!AI57+BYPL_EOD!AJ57</f>
        <v>48.43</v>
      </c>
      <c r="K57">
        <f>MES_EOD!AI57+MES_EOD!AJ57</f>
        <v>5</v>
      </c>
      <c r="L57">
        <f>NDMC_EOD!AI57+NDMC_EOD!AJ57</f>
        <v>19.63</v>
      </c>
      <c r="M57">
        <f>TPDDL_EOD!AI57+TPDDL_EOD!AJ57</f>
        <v>58.52</v>
      </c>
      <c r="N57">
        <f t="shared" si="0"/>
        <v>266.19</v>
      </c>
      <c r="O57" s="112">
        <f t="shared" si="1"/>
        <v>1.0000000000047748E-2</v>
      </c>
      <c r="P57">
        <v>134.61000000000001</v>
      </c>
      <c r="Q57">
        <v>48.433689877521353</v>
      </c>
      <c r="R57">
        <v>5.000355910648647</v>
      </c>
      <c r="S57">
        <v>19.631495679183999</v>
      </c>
      <c r="T57">
        <v>58.524458532646051</v>
      </c>
      <c r="U57" s="114">
        <f t="shared" si="2"/>
        <v>266.20000000000005</v>
      </c>
      <c r="V57" s="112">
        <f t="shared" si="3"/>
        <v>0</v>
      </c>
      <c r="Y57">
        <f>BAWANA!AW57+BAWANA!AX57</f>
        <v>26.9</v>
      </c>
      <c r="Z57">
        <f>BAWANA!BD57+BAWANA!BE57</f>
        <v>26.9</v>
      </c>
      <c r="AA57">
        <f>BAWANA!X57+BAWANA!Y57</f>
        <v>26.9</v>
      </c>
      <c r="AB57">
        <f>BAWANA!AE57+BAWANA!AF57</f>
        <v>26.9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266.20000000000005</v>
      </c>
      <c r="E58">
        <f>BAWANA!AM58</f>
        <v>0</v>
      </c>
      <c r="F58">
        <f t="shared" si="4"/>
        <v>256</v>
      </c>
      <c r="G58">
        <f t="shared" si="5"/>
        <v>266.20000000000005</v>
      </c>
      <c r="H58" s="112"/>
      <c r="I58">
        <f>BRPL_EOD!AI58+BRPL_EOD!AJ58</f>
        <v>134.61000000000001</v>
      </c>
      <c r="J58">
        <f>BYPL_EOD!AI58+BYPL_EOD!AJ58</f>
        <v>48.43</v>
      </c>
      <c r="K58">
        <f>MES_EOD!AI58+MES_EOD!AJ58</f>
        <v>5</v>
      </c>
      <c r="L58">
        <f>NDMC_EOD!AI58+NDMC_EOD!AJ58</f>
        <v>19.63</v>
      </c>
      <c r="M58">
        <f>TPDDL_EOD!AI58+TPDDL_EOD!AJ58</f>
        <v>58.52</v>
      </c>
      <c r="N58">
        <f t="shared" si="0"/>
        <v>266.19</v>
      </c>
      <c r="O58" s="112">
        <f t="shared" si="1"/>
        <v>1.0000000000047748E-2</v>
      </c>
      <c r="P58">
        <v>134.61000000000001</v>
      </c>
      <c r="Q58">
        <v>48.433689877521353</v>
      </c>
      <c r="R58">
        <v>5.000355910648647</v>
      </c>
      <c r="S58">
        <v>19.631495679183999</v>
      </c>
      <c r="T58">
        <v>58.524458532646051</v>
      </c>
      <c r="U58" s="114">
        <f t="shared" si="2"/>
        <v>266.20000000000005</v>
      </c>
      <c r="V58" s="112">
        <f t="shared" si="3"/>
        <v>0</v>
      </c>
      <c r="Y58">
        <f>BAWANA!AW58+BAWANA!AX58</f>
        <v>26.9</v>
      </c>
      <c r="Z58">
        <f>BAWANA!BD58+BAWANA!BE58</f>
        <v>26.9</v>
      </c>
      <c r="AA58">
        <f>BAWANA!X58+BAWANA!Y58</f>
        <v>26.9</v>
      </c>
      <c r="AB58">
        <f>BAWANA!AE58+BAWANA!AF58</f>
        <v>26.9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266.20000000000005</v>
      </c>
      <c r="E59">
        <f>BAWANA!AM59</f>
        <v>0</v>
      </c>
      <c r="F59">
        <f t="shared" si="4"/>
        <v>256</v>
      </c>
      <c r="G59">
        <f t="shared" si="5"/>
        <v>266.20000000000005</v>
      </c>
      <c r="H59" s="112"/>
      <c r="I59">
        <f>BRPL_EOD!AI59+BRPL_EOD!AJ59</f>
        <v>134.61000000000001</v>
      </c>
      <c r="J59">
        <f>BYPL_EOD!AI59+BYPL_EOD!AJ59</f>
        <v>48.43</v>
      </c>
      <c r="K59">
        <f>MES_EOD!AI59+MES_EOD!AJ59</f>
        <v>5</v>
      </c>
      <c r="L59">
        <f>NDMC_EOD!AI59+NDMC_EOD!AJ59</f>
        <v>19.63</v>
      </c>
      <c r="M59">
        <f>TPDDL_EOD!AI59+TPDDL_EOD!AJ59</f>
        <v>58.52</v>
      </c>
      <c r="N59">
        <f t="shared" si="0"/>
        <v>266.19</v>
      </c>
      <c r="O59" s="112">
        <f t="shared" si="1"/>
        <v>1.0000000000047748E-2</v>
      </c>
      <c r="P59">
        <v>134.61000000000001</v>
      </c>
      <c r="Q59">
        <v>48.433689877521353</v>
      </c>
      <c r="R59">
        <v>5.000355910648647</v>
      </c>
      <c r="S59">
        <v>19.631495679183999</v>
      </c>
      <c r="T59">
        <v>58.524458532646051</v>
      </c>
      <c r="U59" s="114">
        <f t="shared" si="2"/>
        <v>266.20000000000005</v>
      </c>
      <c r="V59" s="112">
        <f t="shared" si="3"/>
        <v>0</v>
      </c>
      <c r="Y59">
        <f>BAWANA!AW59+BAWANA!AX59</f>
        <v>26.9</v>
      </c>
      <c r="Z59">
        <f>BAWANA!BD59+BAWANA!BE59</f>
        <v>26.9</v>
      </c>
      <c r="AA59">
        <f>BAWANA!X59+BAWANA!Y59</f>
        <v>26.9</v>
      </c>
      <c r="AB59">
        <f>BAWANA!AE59+BAWANA!AF59</f>
        <v>26.9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266.20000000000005</v>
      </c>
      <c r="E60">
        <f>BAWANA!AM60</f>
        <v>0</v>
      </c>
      <c r="F60">
        <f t="shared" si="4"/>
        <v>256</v>
      </c>
      <c r="G60">
        <f t="shared" si="5"/>
        <v>266.20000000000005</v>
      </c>
      <c r="H60" s="112"/>
      <c r="I60">
        <f>BRPL_EOD!AI60+BRPL_EOD!AJ60</f>
        <v>134.61000000000001</v>
      </c>
      <c r="J60">
        <f>BYPL_EOD!AI60+BYPL_EOD!AJ60</f>
        <v>48.43</v>
      </c>
      <c r="K60">
        <f>MES_EOD!AI60+MES_EOD!AJ60</f>
        <v>5</v>
      </c>
      <c r="L60">
        <f>NDMC_EOD!AI60+NDMC_EOD!AJ60</f>
        <v>19.63</v>
      </c>
      <c r="M60">
        <f>TPDDL_EOD!AI60+TPDDL_EOD!AJ60</f>
        <v>58.52</v>
      </c>
      <c r="N60">
        <f t="shared" si="0"/>
        <v>266.19</v>
      </c>
      <c r="O60" s="112">
        <f t="shared" si="1"/>
        <v>1.0000000000047748E-2</v>
      </c>
      <c r="P60">
        <v>134.61000000000001</v>
      </c>
      <c r="Q60">
        <v>48.433689877521353</v>
      </c>
      <c r="R60">
        <v>5.000355910648647</v>
      </c>
      <c r="S60">
        <v>19.631495679183999</v>
      </c>
      <c r="T60">
        <v>58.524458532646051</v>
      </c>
      <c r="U60" s="114">
        <f t="shared" si="2"/>
        <v>266.20000000000005</v>
      </c>
      <c r="V60" s="112">
        <f t="shared" si="3"/>
        <v>0</v>
      </c>
      <c r="Y60">
        <f>BAWANA!AW60+BAWANA!AX60</f>
        <v>26.9</v>
      </c>
      <c r="Z60">
        <f>BAWANA!BD60+BAWANA!BE60</f>
        <v>26.9</v>
      </c>
      <c r="AA60">
        <f>BAWANA!X60+BAWANA!Y60</f>
        <v>26.9</v>
      </c>
      <c r="AB60">
        <f>BAWANA!AE60+BAWANA!AF60</f>
        <v>26.9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266.20000000000005</v>
      </c>
      <c r="E61">
        <f>BAWANA!AM61</f>
        <v>0</v>
      </c>
      <c r="F61">
        <f t="shared" si="4"/>
        <v>256</v>
      </c>
      <c r="G61">
        <f t="shared" si="5"/>
        <v>266.20000000000005</v>
      </c>
      <c r="H61" s="112"/>
      <c r="I61">
        <f>BRPL_EOD!AI61+BRPL_EOD!AJ61</f>
        <v>134.61000000000001</v>
      </c>
      <c r="J61">
        <f>BYPL_EOD!AI61+BYPL_EOD!AJ61</f>
        <v>48.43</v>
      </c>
      <c r="K61">
        <f>MES_EOD!AI61+MES_EOD!AJ61</f>
        <v>5</v>
      </c>
      <c r="L61">
        <f>NDMC_EOD!AI61+NDMC_EOD!AJ61</f>
        <v>19.63</v>
      </c>
      <c r="M61">
        <f>TPDDL_EOD!AI61+TPDDL_EOD!AJ61</f>
        <v>58.52</v>
      </c>
      <c r="N61">
        <f t="shared" si="0"/>
        <v>266.19</v>
      </c>
      <c r="O61" s="112">
        <f t="shared" si="1"/>
        <v>1.0000000000047748E-2</v>
      </c>
      <c r="P61">
        <v>134.61000000000001</v>
      </c>
      <c r="Q61">
        <v>48.433689877521353</v>
      </c>
      <c r="R61">
        <v>5.000355910648647</v>
      </c>
      <c r="S61">
        <v>19.631495679183999</v>
      </c>
      <c r="T61">
        <v>58.524458532646051</v>
      </c>
      <c r="U61" s="114">
        <f t="shared" si="2"/>
        <v>266.20000000000005</v>
      </c>
      <c r="V61" s="112">
        <f t="shared" si="3"/>
        <v>0</v>
      </c>
      <c r="Y61">
        <f>BAWANA!AW61+BAWANA!AX61</f>
        <v>26.9</v>
      </c>
      <c r="Z61">
        <f>BAWANA!BD61+BAWANA!BE61</f>
        <v>26.9</v>
      </c>
      <c r="AA61">
        <f>BAWANA!X61+BAWANA!Y61</f>
        <v>26.9</v>
      </c>
      <c r="AB61">
        <f>BAWANA!AE61+BAWANA!AF61</f>
        <v>26.9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266.20000000000005</v>
      </c>
      <c r="E62">
        <f>BAWANA!AM62</f>
        <v>0</v>
      </c>
      <c r="F62">
        <f t="shared" si="4"/>
        <v>256</v>
      </c>
      <c r="G62">
        <f t="shared" si="5"/>
        <v>266.20000000000005</v>
      </c>
      <c r="H62" s="112"/>
      <c r="I62">
        <f>BRPL_EOD!AI62+BRPL_EOD!AJ62</f>
        <v>134.61000000000001</v>
      </c>
      <c r="J62">
        <f>BYPL_EOD!AI62+BYPL_EOD!AJ62</f>
        <v>48.43</v>
      </c>
      <c r="K62">
        <f>MES_EOD!AI62+MES_EOD!AJ62</f>
        <v>5</v>
      </c>
      <c r="L62">
        <f>NDMC_EOD!AI62+NDMC_EOD!AJ62</f>
        <v>19.63</v>
      </c>
      <c r="M62">
        <f>TPDDL_EOD!AI62+TPDDL_EOD!AJ62</f>
        <v>58.52</v>
      </c>
      <c r="N62">
        <f t="shared" si="0"/>
        <v>266.19</v>
      </c>
      <c r="O62" s="112">
        <f t="shared" si="1"/>
        <v>1.0000000000047748E-2</v>
      </c>
      <c r="P62">
        <v>134.61000000000001</v>
      </c>
      <c r="Q62">
        <v>48.433689877521353</v>
      </c>
      <c r="R62">
        <v>5.000355910648647</v>
      </c>
      <c r="S62">
        <v>19.631495679183999</v>
      </c>
      <c r="T62">
        <v>58.524458532646051</v>
      </c>
      <c r="U62" s="114">
        <f t="shared" si="2"/>
        <v>266.20000000000005</v>
      </c>
      <c r="V62" s="112">
        <f t="shared" si="3"/>
        <v>0</v>
      </c>
      <c r="Y62">
        <f>BAWANA!AW62+BAWANA!AX62</f>
        <v>26.9</v>
      </c>
      <c r="Z62">
        <f>BAWANA!BD62+BAWANA!BE62</f>
        <v>26.9</v>
      </c>
      <c r="AA62">
        <f>BAWANA!X62+BAWANA!Y62</f>
        <v>26.9</v>
      </c>
      <c r="AB62">
        <f>BAWANA!AE62+BAWANA!AF62</f>
        <v>26.9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261.99</v>
      </c>
      <c r="E63">
        <f>BAWANA!AM63</f>
        <v>0</v>
      </c>
      <c r="F63">
        <f t="shared" si="4"/>
        <v>256</v>
      </c>
      <c r="G63">
        <f t="shared" si="5"/>
        <v>261.99</v>
      </c>
      <c r="H63" s="112"/>
      <c r="I63">
        <f>BRPL_EOD!AI63+BRPL_EOD!AJ63</f>
        <v>134.61000000000001</v>
      </c>
      <c r="J63">
        <f>BYPL_EOD!AI63+BYPL_EOD!AJ63</f>
        <v>46.81</v>
      </c>
      <c r="K63">
        <f>MES_EOD!AI63+MES_EOD!AJ63</f>
        <v>5</v>
      </c>
      <c r="L63">
        <f>NDMC_EOD!AI63+NDMC_EOD!AJ63</f>
        <v>19</v>
      </c>
      <c r="M63">
        <f>TPDDL_EOD!AI63+TPDDL_EOD!AJ63</f>
        <v>56.57</v>
      </c>
      <c r="N63">
        <f t="shared" si="0"/>
        <v>261.99</v>
      </c>
      <c r="O63" s="112">
        <f t="shared" si="1"/>
        <v>0</v>
      </c>
      <c r="P63">
        <v>134.61000000000001</v>
      </c>
      <c r="Q63">
        <v>46.81</v>
      </c>
      <c r="R63">
        <v>5</v>
      </c>
      <c r="S63">
        <v>19</v>
      </c>
      <c r="T63">
        <v>56.57</v>
      </c>
      <c r="U63" s="114">
        <f t="shared" si="2"/>
        <v>261.99</v>
      </c>
      <c r="V63" s="112">
        <f t="shared" si="3"/>
        <v>0</v>
      </c>
      <c r="Y63">
        <f>BAWANA!AW63+BAWANA!AX63</f>
        <v>26.01</v>
      </c>
      <c r="Z63">
        <f>BAWANA!BD63+BAWANA!BE63</f>
        <v>32</v>
      </c>
      <c r="AA63">
        <f>BAWANA!X63+BAWANA!Y63</f>
        <v>26.01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261.99</v>
      </c>
      <c r="E64">
        <f>BAWANA!AM64</f>
        <v>0</v>
      </c>
      <c r="F64">
        <f t="shared" si="4"/>
        <v>256</v>
      </c>
      <c r="G64">
        <f t="shared" si="5"/>
        <v>261.99</v>
      </c>
      <c r="H64" s="112"/>
      <c r="I64">
        <f>BRPL_EOD!AI64+BRPL_EOD!AJ64</f>
        <v>134.61000000000001</v>
      </c>
      <c r="J64">
        <f>BYPL_EOD!AI64+BYPL_EOD!AJ64</f>
        <v>46.81</v>
      </c>
      <c r="K64">
        <f>MES_EOD!AI64+MES_EOD!AJ64</f>
        <v>5</v>
      </c>
      <c r="L64">
        <f>NDMC_EOD!AI64+NDMC_EOD!AJ64</f>
        <v>19</v>
      </c>
      <c r="M64">
        <f>TPDDL_EOD!AI64+TPDDL_EOD!AJ64</f>
        <v>56.57</v>
      </c>
      <c r="N64">
        <f t="shared" si="0"/>
        <v>261.99</v>
      </c>
      <c r="O64" s="112">
        <f t="shared" si="1"/>
        <v>0</v>
      </c>
      <c r="P64">
        <v>134.61000000000001</v>
      </c>
      <c r="Q64">
        <v>46.81</v>
      </c>
      <c r="R64">
        <v>5</v>
      </c>
      <c r="S64">
        <v>19</v>
      </c>
      <c r="T64">
        <v>56.57</v>
      </c>
      <c r="U64" s="114">
        <f t="shared" si="2"/>
        <v>261.99</v>
      </c>
      <c r="V64" s="112">
        <f t="shared" si="3"/>
        <v>0</v>
      </c>
      <c r="Y64">
        <f>BAWANA!AW64+BAWANA!AX64</f>
        <v>26.01</v>
      </c>
      <c r="Z64">
        <f>BAWANA!BD64+BAWANA!BE64</f>
        <v>32</v>
      </c>
      <c r="AA64">
        <f>BAWANA!X64+BAWANA!Y64</f>
        <v>26.01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261.99</v>
      </c>
      <c r="E65">
        <f>BAWANA!AM65</f>
        <v>0</v>
      </c>
      <c r="F65">
        <f t="shared" si="4"/>
        <v>256</v>
      </c>
      <c r="G65">
        <f t="shared" si="5"/>
        <v>261.99</v>
      </c>
      <c r="H65" s="112"/>
      <c r="I65">
        <f>BRPL_EOD!AI65+BRPL_EOD!AJ65</f>
        <v>134.61000000000001</v>
      </c>
      <c r="J65">
        <f>BYPL_EOD!AI65+BYPL_EOD!AJ65</f>
        <v>46.81</v>
      </c>
      <c r="K65">
        <f>MES_EOD!AI65+MES_EOD!AJ65</f>
        <v>5</v>
      </c>
      <c r="L65">
        <f>NDMC_EOD!AI65+NDMC_EOD!AJ65</f>
        <v>19</v>
      </c>
      <c r="M65">
        <f>TPDDL_EOD!AI65+TPDDL_EOD!AJ65</f>
        <v>56.57</v>
      </c>
      <c r="N65">
        <f t="shared" si="0"/>
        <v>261.99</v>
      </c>
      <c r="O65" s="112">
        <f t="shared" si="1"/>
        <v>0</v>
      </c>
      <c r="P65">
        <v>134.61000000000001</v>
      </c>
      <c r="Q65">
        <v>46.81</v>
      </c>
      <c r="R65">
        <v>5</v>
      </c>
      <c r="S65">
        <v>19</v>
      </c>
      <c r="T65">
        <v>56.57</v>
      </c>
      <c r="U65" s="114">
        <f t="shared" si="2"/>
        <v>261.99</v>
      </c>
      <c r="V65" s="112">
        <f t="shared" si="3"/>
        <v>0</v>
      </c>
      <c r="Y65">
        <f>BAWANA!AW65+BAWANA!AX65</f>
        <v>26.01</v>
      </c>
      <c r="Z65">
        <f>BAWANA!BD65+BAWANA!BE65</f>
        <v>32</v>
      </c>
      <c r="AA65">
        <f>BAWANA!X65+BAWANA!Y65</f>
        <v>26.01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261.99</v>
      </c>
      <c r="E66">
        <f>BAWANA!AM66</f>
        <v>0</v>
      </c>
      <c r="F66">
        <f t="shared" si="4"/>
        <v>256</v>
      </c>
      <c r="G66">
        <f t="shared" si="5"/>
        <v>261.99</v>
      </c>
      <c r="H66" s="112"/>
      <c r="I66">
        <f>BRPL_EOD!AI66+BRPL_EOD!AJ66</f>
        <v>134.61000000000001</v>
      </c>
      <c r="J66">
        <f>BYPL_EOD!AI66+BYPL_EOD!AJ66</f>
        <v>46.81</v>
      </c>
      <c r="K66">
        <f>MES_EOD!AI66+MES_EOD!AJ66</f>
        <v>5</v>
      </c>
      <c r="L66">
        <f>NDMC_EOD!AI66+NDMC_EOD!AJ66</f>
        <v>19</v>
      </c>
      <c r="M66">
        <f>TPDDL_EOD!AI66+TPDDL_EOD!AJ66</f>
        <v>56.57</v>
      </c>
      <c r="N66">
        <f t="shared" si="0"/>
        <v>261.99</v>
      </c>
      <c r="O66" s="112">
        <f t="shared" si="1"/>
        <v>0</v>
      </c>
      <c r="P66">
        <v>134.61000000000001</v>
      </c>
      <c r="Q66">
        <v>46.81</v>
      </c>
      <c r="R66">
        <v>5</v>
      </c>
      <c r="S66">
        <v>19</v>
      </c>
      <c r="T66">
        <v>56.57</v>
      </c>
      <c r="U66" s="114">
        <f t="shared" si="2"/>
        <v>261.99</v>
      </c>
      <c r="V66" s="112">
        <f t="shared" si="3"/>
        <v>0</v>
      </c>
      <c r="Y66">
        <f>BAWANA!AW66+BAWANA!AX66</f>
        <v>26.01</v>
      </c>
      <c r="Z66">
        <f>BAWANA!BD66+BAWANA!BE66</f>
        <v>32</v>
      </c>
      <c r="AA66">
        <f>BAWANA!X66+BAWANA!Y66</f>
        <v>26.01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52.39</v>
      </c>
      <c r="N67">
        <f t="shared" ref="N67:N98" si="7">SUM(I67:M67)</f>
        <v>256</v>
      </c>
      <c r="O67" s="112">
        <f t="shared" ref="O67:O98" si="8">G67-N67</f>
        <v>0</v>
      </c>
      <c r="P67">
        <v>134.61000000000001</v>
      </c>
      <c r="Q67">
        <v>45</v>
      </c>
      <c r="R67">
        <v>5</v>
      </c>
      <c r="S67">
        <v>19</v>
      </c>
      <c r="T67">
        <v>52.39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52.39</v>
      </c>
      <c r="N68">
        <f t="shared" si="7"/>
        <v>256</v>
      </c>
      <c r="O68" s="112">
        <f t="shared" si="8"/>
        <v>0</v>
      </c>
      <c r="P68">
        <v>134.61000000000001</v>
      </c>
      <c r="Q68">
        <v>45</v>
      </c>
      <c r="R68">
        <v>5</v>
      </c>
      <c r="S68">
        <v>19</v>
      </c>
      <c r="T68">
        <v>52.39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52.39</v>
      </c>
      <c r="N69">
        <f t="shared" si="7"/>
        <v>256</v>
      </c>
      <c r="O69" s="112">
        <f t="shared" si="8"/>
        <v>0</v>
      </c>
      <c r="P69">
        <v>134.61000000000001</v>
      </c>
      <c r="Q69">
        <v>45</v>
      </c>
      <c r="R69">
        <v>5</v>
      </c>
      <c r="S69">
        <v>19</v>
      </c>
      <c r="T69">
        <v>52.39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134</v>
      </c>
      <c r="J70">
        <f>BYPL_EOD!AI70+BYPL_EOD!AJ70</f>
        <v>48</v>
      </c>
      <c r="K70">
        <f>MES_EOD!AI70+MES_EOD!AJ70</f>
        <v>5</v>
      </c>
      <c r="L70">
        <f>NDMC_EOD!AI70+NDMC_EOD!AJ70</f>
        <v>19</v>
      </c>
      <c r="M70">
        <f>TPDDL_EOD!AI70+TPDDL_EOD!AJ70</f>
        <v>50</v>
      </c>
      <c r="N70">
        <f t="shared" si="7"/>
        <v>256</v>
      </c>
      <c r="O70" s="112">
        <f t="shared" si="8"/>
        <v>0</v>
      </c>
      <c r="P70">
        <v>134</v>
      </c>
      <c r="Q70">
        <v>48</v>
      </c>
      <c r="R70">
        <v>5</v>
      </c>
      <c r="S70">
        <v>19</v>
      </c>
      <c r="T70">
        <v>50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114.39</v>
      </c>
      <c r="J71">
        <f>BYPL_EOD!AI71+BYPL_EOD!AJ71</f>
        <v>48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114.39</v>
      </c>
      <c r="Q71">
        <v>48</v>
      </c>
      <c r="R71">
        <v>5</v>
      </c>
      <c r="S71">
        <v>19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114.39</v>
      </c>
      <c r="J72">
        <f>BYPL_EOD!AI72+BYPL_EOD!AJ72</f>
        <v>48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114.39</v>
      </c>
      <c r="Q72">
        <v>48</v>
      </c>
      <c r="R72">
        <v>5</v>
      </c>
      <c r="S72">
        <v>19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114.39</v>
      </c>
      <c r="J73">
        <f>BYPL_EOD!AI73+BYPL_EOD!AJ73</f>
        <v>48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114.39</v>
      </c>
      <c r="Q73">
        <v>48</v>
      </c>
      <c r="R73">
        <v>5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110.39</v>
      </c>
      <c r="J74">
        <f>BYPL_EOD!AI74+BYPL_EOD!AJ74</f>
        <v>48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110.39</v>
      </c>
      <c r="Q74">
        <v>48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110.39</v>
      </c>
      <c r="J75">
        <f>BYPL_EOD!AI75+BYPL_EOD!AJ75</f>
        <v>48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110.39</v>
      </c>
      <c r="Q75">
        <v>48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110.39</v>
      </c>
      <c r="J76">
        <f>BYPL_EOD!AI76+BYPL_EOD!AJ76</f>
        <v>48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110.39</v>
      </c>
      <c r="Q76">
        <v>48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110.39</v>
      </c>
      <c r="J77">
        <f>BYPL_EOD!AI77+BYPL_EOD!AJ77</f>
        <v>48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110.39</v>
      </c>
      <c r="Q77">
        <v>48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110.39</v>
      </c>
      <c r="J78">
        <f>BYPL_EOD!AI78+BYPL_EOD!AJ78</f>
        <v>48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110.39</v>
      </c>
      <c r="Q78">
        <v>48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110.39</v>
      </c>
      <c r="J79">
        <f>BYPL_EOD!AI79+BYPL_EOD!AJ79</f>
        <v>48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110.39</v>
      </c>
      <c r="Q79">
        <v>48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110.39</v>
      </c>
      <c r="J80">
        <f>BYPL_EOD!AI80+BYPL_EOD!AJ80</f>
        <v>48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110.39</v>
      </c>
      <c r="Q80">
        <v>48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114.39</v>
      </c>
      <c r="J81">
        <f>BYPL_EOD!AI81+BYPL_EOD!AJ81</f>
        <v>48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114.39</v>
      </c>
      <c r="Q81">
        <v>48</v>
      </c>
      <c r="R81">
        <v>5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114.39</v>
      </c>
      <c r="J82">
        <f>BYPL_EOD!AI82+BYPL_EOD!AJ82</f>
        <v>48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114.39</v>
      </c>
      <c r="Q82">
        <v>48</v>
      </c>
      <c r="R82">
        <v>5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117.39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117.39</v>
      </c>
      <c r="Q83">
        <v>45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134.61000000000001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52.39</v>
      </c>
      <c r="N84">
        <f t="shared" si="7"/>
        <v>256</v>
      </c>
      <c r="O84" s="112">
        <f t="shared" si="8"/>
        <v>0</v>
      </c>
      <c r="P84">
        <v>134.61000000000001</v>
      </c>
      <c r="Q84">
        <v>45</v>
      </c>
      <c r="R84">
        <v>5</v>
      </c>
      <c r="S84">
        <v>19</v>
      </c>
      <c r="T84">
        <v>52.39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134.61000000000001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52.39</v>
      </c>
      <c r="N85">
        <f t="shared" si="7"/>
        <v>256</v>
      </c>
      <c r="O85" s="112">
        <f t="shared" si="8"/>
        <v>0</v>
      </c>
      <c r="P85">
        <v>134.61000000000001</v>
      </c>
      <c r="Q85">
        <v>45</v>
      </c>
      <c r="R85">
        <v>5</v>
      </c>
      <c r="S85">
        <v>19</v>
      </c>
      <c r="T85">
        <v>52.39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134.61000000000001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52.39</v>
      </c>
      <c r="N86">
        <f t="shared" si="7"/>
        <v>256</v>
      </c>
      <c r="O86" s="112">
        <f t="shared" si="8"/>
        <v>0</v>
      </c>
      <c r="P86">
        <v>134.61000000000001</v>
      </c>
      <c r="Q86">
        <v>45</v>
      </c>
      <c r="R86">
        <v>5</v>
      </c>
      <c r="S86">
        <v>19</v>
      </c>
      <c r="T86">
        <v>52.39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261.99</v>
      </c>
      <c r="E87">
        <f>BAWANA!AM87</f>
        <v>0</v>
      </c>
      <c r="F87">
        <f t="shared" si="11"/>
        <v>256</v>
      </c>
      <c r="G87">
        <f t="shared" si="12"/>
        <v>261.99</v>
      </c>
      <c r="H87" s="112"/>
      <c r="I87">
        <f>BRPL_EOD!AI87+BRPL_EOD!AJ87</f>
        <v>134.61000000000001</v>
      </c>
      <c r="J87">
        <f>BYPL_EOD!AI87+BYPL_EOD!AJ87</f>
        <v>46.81</v>
      </c>
      <c r="K87">
        <f>MES_EOD!AI87+MES_EOD!AJ87</f>
        <v>5</v>
      </c>
      <c r="L87">
        <f>NDMC_EOD!AI87+NDMC_EOD!AJ87</f>
        <v>19</v>
      </c>
      <c r="M87">
        <f>TPDDL_EOD!AI87+TPDDL_EOD!AJ87</f>
        <v>56.57</v>
      </c>
      <c r="N87">
        <f t="shared" si="7"/>
        <v>261.99</v>
      </c>
      <c r="O87" s="112">
        <f t="shared" si="8"/>
        <v>0</v>
      </c>
      <c r="P87">
        <v>134.61000000000001</v>
      </c>
      <c r="Q87">
        <v>46.81</v>
      </c>
      <c r="R87">
        <v>5</v>
      </c>
      <c r="S87">
        <v>19</v>
      </c>
      <c r="T87">
        <v>56.57</v>
      </c>
      <c r="U87" s="114">
        <f t="shared" si="9"/>
        <v>261.99</v>
      </c>
      <c r="V87" s="112">
        <f t="shared" si="10"/>
        <v>0</v>
      </c>
      <c r="Y87">
        <f>BAWANA!AW87+BAWANA!AX87</f>
        <v>26.01</v>
      </c>
      <c r="Z87">
        <f>BAWANA!BD87+BAWANA!BE87</f>
        <v>32</v>
      </c>
      <c r="AA87">
        <f>BAWANA!X87+BAWANA!Y87</f>
        <v>26.01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261.99</v>
      </c>
      <c r="E88">
        <f>BAWANA!AM88</f>
        <v>0</v>
      </c>
      <c r="F88">
        <f t="shared" si="11"/>
        <v>256</v>
      </c>
      <c r="G88">
        <f t="shared" si="12"/>
        <v>261.99</v>
      </c>
      <c r="H88" s="112"/>
      <c r="I88">
        <f>BRPL_EOD!AI88+BRPL_EOD!AJ88</f>
        <v>134.61000000000001</v>
      </c>
      <c r="J88">
        <f>BYPL_EOD!AI88+BYPL_EOD!AJ88</f>
        <v>46.81</v>
      </c>
      <c r="K88">
        <f>MES_EOD!AI88+MES_EOD!AJ88</f>
        <v>5</v>
      </c>
      <c r="L88">
        <f>NDMC_EOD!AI88+NDMC_EOD!AJ88</f>
        <v>19</v>
      </c>
      <c r="M88">
        <f>TPDDL_EOD!AI88+TPDDL_EOD!AJ88</f>
        <v>56.57</v>
      </c>
      <c r="N88">
        <f t="shared" si="7"/>
        <v>261.99</v>
      </c>
      <c r="O88" s="112">
        <f t="shared" si="8"/>
        <v>0</v>
      </c>
      <c r="P88">
        <v>134.61000000000001</v>
      </c>
      <c r="Q88">
        <v>46.81</v>
      </c>
      <c r="R88">
        <v>5</v>
      </c>
      <c r="S88">
        <v>19</v>
      </c>
      <c r="T88">
        <v>56.57</v>
      </c>
      <c r="U88" s="114">
        <f t="shared" si="9"/>
        <v>261.99</v>
      </c>
      <c r="V88" s="112">
        <f t="shared" si="10"/>
        <v>0</v>
      </c>
      <c r="Y88">
        <f>BAWANA!AW88+BAWANA!AX88</f>
        <v>26.01</v>
      </c>
      <c r="Z88">
        <f>BAWANA!BD88+BAWANA!BE88</f>
        <v>32</v>
      </c>
      <c r="AA88">
        <f>BAWANA!X88+BAWANA!Y88</f>
        <v>26.01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261.99</v>
      </c>
      <c r="E89">
        <f>BAWANA!AM89</f>
        <v>0</v>
      </c>
      <c r="F89">
        <f t="shared" si="11"/>
        <v>256</v>
      </c>
      <c r="G89">
        <f t="shared" si="12"/>
        <v>261.99</v>
      </c>
      <c r="H89" s="112"/>
      <c r="I89">
        <f>BRPL_EOD!AI89+BRPL_EOD!AJ89</f>
        <v>134.61000000000001</v>
      </c>
      <c r="J89">
        <f>BYPL_EOD!AI89+BYPL_EOD!AJ89</f>
        <v>46.81</v>
      </c>
      <c r="K89">
        <f>MES_EOD!AI89+MES_EOD!AJ89</f>
        <v>5</v>
      </c>
      <c r="L89">
        <f>NDMC_EOD!AI89+NDMC_EOD!AJ89</f>
        <v>19</v>
      </c>
      <c r="M89">
        <f>TPDDL_EOD!AI89+TPDDL_EOD!AJ89</f>
        <v>56.57</v>
      </c>
      <c r="N89">
        <f t="shared" si="7"/>
        <v>261.99</v>
      </c>
      <c r="O89" s="112">
        <f t="shared" si="8"/>
        <v>0</v>
      </c>
      <c r="P89">
        <v>134.61000000000001</v>
      </c>
      <c r="Q89">
        <v>46.81</v>
      </c>
      <c r="R89">
        <v>5</v>
      </c>
      <c r="S89">
        <v>19</v>
      </c>
      <c r="T89">
        <v>56.57</v>
      </c>
      <c r="U89" s="114">
        <f t="shared" si="9"/>
        <v>261.99</v>
      </c>
      <c r="V89" s="112">
        <f t="shared" si="10"/>
        <v>0</v>
      </c>
      <c r="Y89">
        <f>BAWANA!AW89+BAWANA!AX89</f>
        <v>26.01</v>
      </c>
      <c r="Z89">
        <f>BAWANA!BD89+BAWANA!BE89</f>
        <v>32</v>
      </c>
      <c r="AA89">
        <f>BAWANA!X89+BAWANA!Y89</f>
        <v>26.01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261.99</v>
      </c>
      <c r="E90">
        <f>BAWANA!AM90</f>
        <v>0</v>
      </c>
      <c r="F90">
        <f t="shared" si="11"/>
        <v>256</v>
      </c>
      <c r="G90">
        <f t="shared" si="12"/>
        <v>261.99</v>
      </c>
      <c r="H90" s="112"/>
      <c r="I90">
        <f>BRPL_EOD!AI90+BRPL_EOD!AJ90</f>
        <v>134.61000000000001</v>
      </c>
      <c r="J90">
        <f>BYPL_EOD!AI90+BYPL_EOD!AJ90</f>
        <v>46.81</v>
      </c>
      <c r="K90">
        <f>MES_EOD!AI90+MES_EOD!AJ90</f>
        <v>5</v>
      </c>
      <c r="L90">
        <f>NDMC_EOD!AI90+NDMC_EOD!AJ90</f>
        <v>19</v>
      </c>
      <c r="M90">
        <f>TPDDL_EOD!AI90+TPDDL_EOD!AJ90</f>
        <v>56.57</v>
      </c>
      <c r="N90">
        <f t="shared" si="7"/>
        <v>261.99</v>
      </c>
      <c r="O90" s="112">
        <f t="shared" si="8"/>
        <v>0</v>
      </c>
      <c r="P90">
        <v>134.61000000000001</v>
      </c>
      <c r="Q90">
        <v>46.81</v>
      </c>
      <c r="R90">
        <v>5</v>
      </c>
      <c r="S90">
        <v>19</v>
      </c>
      <c r="T90">
        <v>56.57</v>
      </c>
      <c r="U90" s="114">
        <f t="shared" si="9"/>
        <v>261.99</v>
      </c>
      <c r="V90" s="112">
        <f t="shared" si="10"/>
        <v>0</v>
      </c>
      <c r="Y90">
        <f>BAWANA!AW90+BAWANA!AX90</f>
        <v>26.01</v>
      </c>
      <c r="Z90">
        <f>BAWANA!BD90+BAWANA!BE90</f>
        <v>32</v>
      </c>
      <c r="AA90">
        <f>BAWANA!X90+BAWANA!Y90</f>
        <v>26.01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261.99</v>
      </c>
      <c r="E91">
        <f>BAWANA!AM91</f>
        <v>0</v>
      </c>
      <c r="F91">
        <f t="shared" si="11"/>
        <v>256</v>
      </c>
      <c r="G91">
        <f t="shared" si="12"/>
        <v>261.99</v>
      </c>
      <c r="H91" s="112"/>
      <c r="I91">
        <f>BRPL_EOD!AI91+BRPL_EOD!AJ91</f>
        <v>134.61000000000001</v>
      </c>
      <c r="J91">
        <f>BYPL_EOD!AI91+BYPL_EOD!AJ91</f>
        <v>46.81</v>
      </c>
      <c r="K91">
        <f>MES_EOD!AI91+MES_EOD!AJ91</f>
        <v>5</v>
      </c>
      <c r="L91">
        <f>NDMC_EOD!AI91+NDMC_EOD!AJ91</f>
        <v>19</v>
      </c>
      <c r="M91">
        <f>TPDDL_EOD!AI91+TPDDL_EOD!AJ91</f>
        <v>56.57</v>
      </c>
      <c r="N91">
        <f t="shared" si="7"/>
        <v>261.99</v>
      </c>
      <c r="O91" s="112">
        <f t="shared" si="8"/>
        <v>0</v>
      </c>
      <c r="P91">
        <v>134.61000000000001</v>
      </c>
      <c r="Q91">
        <v>46.81</v>
      </c>
      <c r="R91">
        <v>5</v>
      </c>
      <c r="S91">
        <v>19</v>
      </c>
      <c r="T91">
        <v>56.57</v>
      </c>
      <c r="U91" s="114">
        <f t="shared" si="9"/>
        <v>261.99</v>
      </c>
      <c r="V91" s="112">
        <f t="shared" si="10"/>
        <v>0</v>
      </c>
      <c r="Y91">
        <f>BAWANA!AW91+BAWANA!AX91</f>
        <v>26.01</v>
      </c>
      <c r="Z91">
        <f>BAWANA!BD91+BAWANA!BE91</f>
        <v>32</v>
      </c>
      <c r="AA91">
        <f>BAWANA!X91+BAWANA!Y91</f>
        <v>26.01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261.99</v>
      </c>
      <c r="E92">
        <f>BAWANA!AM92</f>
        <v>0</v>
      </c>
      <c r="F92">
        <f t="shared" si="11"/>
        <v>256</v>
      </c>
      <c r="G92">
        <f t="shared" si="12"/>
        <v>261.99</v>
      </c>
      <c r="H92" s="112"/>
      <c r="I92">
        <f>BRPL_EOD!AI92+BRPL_EOD!AJ92</f>
        <v>134.61000000000001</v>
      </c>
      <c r="J92">
        <f>BYPL_EOD!AI92+BYPL_EOD!AJ92</f>
        <v>46.81</v>
      </c>
      <c r="K92">
        <f>MES_EOD!AI92+MES_EOD!AJ92</f>
        <v>5</v>
      </c>
      <c r="L92">
        <f>NDMC_EOD!AI92+NDMC_EOD!AJ92</f>
        <v>19</v>
      </c>
      <c r="M92">
        <f>TPDDL_EOD!AI92+TPDDL_EOD!AJ92</f>
        <v>56.57</v>
      </c>
      <c r="N92">
        <f t="shared" si="7"/>
        <v>261.99</v>
      </c>
      <c r="O92" s="112">
        <f t="shared" si="8"/>
        <v>0</v>
      </c>
      <c r="P92">
        <v>134.61000000000001</v>
      </c>
      <c r="Q92">
        <v>46.81</v>
      </c>
      <c r="R92">
        <v>5</v>
      </c>
      <c r="S92">
        <v>19</v>
      </c>
      <c r="T92">
        <v>56.57</v>
      </c>
      <c r="U92" s="114">
        <f t="shared" si="9"/>
        <v>261.99</v>
      </c>
      <c r="V92" s="112">
        <f t="shared" si="10"/>
        <v>0</v>
      </c>
      <c r="Y92">
        <f>BAWANA!AW92+BAWANA!AX92</f>
        <v>26.01</v>
      </c>
      <c r="Z92">
        <f>BAWANA!BD92+BAWANA!BE92</f>
        <v>32</v>
      </c>
      <c r="AA92">
        <f>BAWANA!X92+BAWANA!Y92</f>
        <v>26.01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266.20000000000005</v>
      </c>
      <c r="E93">
        <f>BAWANA!AM93</f>
        <v>0</v>
      </c>
      <c r="F93">
        <f t="shared" si="11"/>
        <v>256</v>
      </c>
      <c r="G93">
        <f t="shared" si="12"/>
        <v>266.20000000000005</v>
      </c>
      <c r="H93" s="112"/>
      <c r="I93">
        <f>BRPL_EOD!AI93+BRPL_EOD!AJ93</f>
        <v>134.61000000000001</v>
      </c>
      <c r="J93">
        <f>BYPL_EOD!AI93+BYPL_EOD!AJ93</f>
        <v>48.43</v>
      </c>
      <c r="K93">
        <f>MES_EOD!AI93+MES_EOD!AJ93</f>
        <v>5</v>
      </c>
      <c r="L93">
        <f>NDMC_EOD!AI93+NDMC_EOD!AJ93</f>
        <v>19.63</v>
      </c>
      <c r="M93">
        <f>TPDDL_EOD!AI93+TPDDL_EOD!AJ93</f>
        <v>58.52</v>
      </c>
      <c r="N93">
        <f t="shared" si="7"/>
        <v>266.19</v>
      </c>
      <c r="O93" s="112">
        <f t="shared" si="8"/>
        <v>1.0000000000047748E-2</v>
      </c>
      <c r="P93">
        <v>134.61000000000001</v>
      </c>
      <c r="Q93">
        <v>48.433689877521353</v>
      </c>
      <c r="R93">
        <v>5.000355910648647</v>
      </c>
      <c r="S93">
        <v>19.631495679183999</v>
      </c>
      <c r="T93">
        <v>58.524458532646051</v>
      </c>
      <c r="U93" s="114">
        <f t="shared" si="9"/>
        <v>266.20000000000005</v>
      </c>
      <c r="V93" s="112">
        <f t="shared" si="10"/>
        <v>0</v>
      </c>
      <c r="Y93">
        <f>BAWANA!AW93+BAWANA!AX93</f>
        <v>26.9</v>
      </c>
      <c r="Z93">
        <f>BAWANA!BD93+BAWANA!BE93</f>
        <v>26.9</v>
      </c>
      <c r="AA93">
        <f>BAWANA!X93+BAWANA!Y93</f>
        <v>26.9</v>
      </c>
      <c r="AB93">
        <f>BAWANA!AE93+BAWANA!AF93</f>
        <v>26.9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266.20000000000005</v>
      </c>
      <c r="E94">
        <f>BAWANA!AM94</f>
        <v>0</v>
      </c>
      <c r="F94">
        <f t="shared" si="11"/>
        <v>256</v>
      </c>
      <c r="G94">
        <f t="shared" si="12"/>
        <v>266.20000000000005</v>
      </c>
      <c r="H94" s="112"/>
      <c r="I94">
        <f>BRPL_EOD!AI94+BRPL_EOD!AJ94</f>
        <v>134.61000000000001</v>
      </c>
      <c r="J94">
        <f>BYPL_EOD!AI94+BYPL_EOD!AJ94</f>
        <v>48.43</v>
      </c>
      <c r="K94">
        <f>MES_EOD!AI94+MES_EOD!AJ94</f>
        <v>5</v>
      </c>
      <c r="L94">
        <f>NDMC_EOD!AI94+NDMC_EOD!AJ94</f>
        <v>19.63</v>
      </c>
      <c r="M94">
        <f>TPDDL_EOD!AI94+TPDDL_EOD!AJ94</f>
        <v>58.52</v>
      </c>
      <c r="N94">
        <f t="shared" si="7"/>
        <v>266.19</v>
      </c>
      <c r="O94" s="112">
        <f t="shared" si="8"/>
        <v>1.0000000000047748E-2</v>
      </c>
      <c r="P94">
        <v>134.61000000000001</v>
      </c>
      <c r="Q94">
        <v>48.433689877521353</v>
      </c>
      <c r="R94">
        <v>5.000355910648647</v>
      </c>
      <c r="S94">
        <v>19.631495679183999</v>
      </c>
      <c r="T94">
        <v>58.524458532646051</v>
      </c>
      <c r="U94" s="114">
        <f t="shared" si="9"/>
        <v>266.20000000000005</v>
      </c>
      <c r="V94" s="112">
        <f t="shared" si="10"/>
        <v>0</v>
      </c>
      <c r="Y94">
        <f>BAWANA!AW94+BAWANA!AX94</f>
        <v>26.9</v>
      </c>
      <c r="Z94">
        <f>BAWANA!BD94+BAWANA!BE94</f>
        <v>26.9</v>
      </c>
      <c r="AA94">
        <f>BAWANA!X94+BAWANA!Y94</f>
        <v>26.9</v>
      </c>
      <c r="AB94">
        <f>BAWANA!AE94+BAWANA!AF94</f>
        <v>26.9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266.20000000000005</v>
      </c>
      <c r="E95">
        <f>BAWANA!AM95</f>
        <v>0</v>
      </c>
      <c r="F95">
        <f t="shared" si="11"/>
        <v>256</v>
      </c>
      <c r="G95">
        <f t="shared" si="12"/>
        <v>266.20000000000005</v>
      </c>
      <c r="H95" s="112"/>
      <c r="I95">
        <f>BRPL_EOD!AI95+BRPL_EOD!AJ95</f>
        <v>134.61000000000001</v>
      </c>
      <c r="J95">
        <f>BYPL_EOD!AI95+BYPL_EOD!AJ95</f>
        <v>48.43</v>
      </c>
      <c r="K95">
        <f>MES_EOD!AI95+MES_EOD!AJ95</f>
        <v>5</v>
      </c>
      <c r="L95">
        <f>NDMC_EOD!AI95+NDMC_EOD!AJ95</f>
        <v>19.63</v>
      </c>
      <c r="M95">
        <f>TPDDL_EOD!AI95+TPDDL_EOD!AJ95</f>
        <v>58.52</v>
      </c>
      <c r="N95">
        <f t="shared" si="7"/>
        <v>266.19</v>
      </c>
      <c r="O95" s="112">
        <f t="shared" si="8"/>
        <v>1.0000000000047748E-2</v>
      </c>
      <c r="P95">
        <v>134.61000000000001</v>
      </c>
      <c r="Q95">
        <v>48.433689877521353</v>
      </c>
      <c r="R95">
        <v>5.000355910648647</v>
      </c>
      <c r="S95">
        <v>19.631495679183999</v>
      </c>
      <c r="T95">
        <v>58.524458532646051</v>
      </c>
      <c r="U95" s="114">
        <f t="shared" si="9"/>
        <v>266.20000000000005</v>
      </c>
      <c r="V95" s="112">
        <f t="shared" si="10"/>
        <v>0</v>
      </c>
      <c r="Y95">
        <f>BAWANA!AW95+BAWANA!AX95</f>
        <v>26.9</v>
      </c>
      <c r="Z95">
        <f>BAWANA!BD95+BAWANA!BE95</f>
        <v>26.9</v>
      </c>
      <c r="AA95">
        <f>BAWANA!X95+BAWANA!Y95</f>
        <v>26.9</v>
      </c>
      <c r="AB95">
        <f>BAWANA!AE95+BAWANA!AF95</f>
        <v>26.9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266.20000000000005</v>
      </c>
      <c r="E96">
        <f>BAWANA!AM96</f>
        <v>0</v>
      </c>
      <c r="F96">
        <f t="shared" si="11"/>
        <v>256</v>
      </c>
      <c r="G96">
        <f t="shared" si="12"/>
        <v>266.20000000000005</v>
      </c>
      <c r="H96" s="112"/>
      <c r="I96">
        <f>BRPL_EOD!AI96+BRPL_EOD!AJ96</f>
        <v>134.61000000000001</v>
      </c>
      <c r="J96">
        <f>BYPL_EOD!AI96+BYPL_EOD!AJ96</f>
        <v>48.43</v>
      </c>
      <c r="K96">
        <f>MES_EOD!AI96+MES_EOD!AJ96</f>
        <v>5</v>
      </c>
      <c r="L96">
        <f>NDMC_EOD!AI96+NDMC_EOD!AJ96</f>
        <v>19.63</v>
      </c>
      <c r="M96">
        <f>TPDDL_EOD!AI96+TPDDL_EOD!AJ96</f>
        <v>58.52</v>
      </c>
      <c r="N96">
        <f t="shared" si="7"/>
        <v>266.19</v>
      </c>
      <c r="O96" s="112">
        <f t="shared" si="8"/>
        <v>1.0000000000047748E-2</v>
      </c>
      <c r="P96">
        <v>134.61000000000001</v>
      </c>
      <c r="Q96">
        <v>48.433689877521353</v>
      </c>
      <c r="R96">
        <v>5.000355910648647</v>
      </c>
      <c r="S96">
        <v>19.631495679183999</v>
      </c>
      <c r="T96">
        <v>58.524458532646051</v>
      </c>
      <c r="U96" s="114">
        <f t="shared" si="9"/>
        <v>266.20000000000005</v>
      </c>
      <c r="V96" s="112">
        <f t="shared" si="10"/>
        <v>0</v>
      </c>
      <c r="Y96">
        <f>BAWANA!AW96+BAWANA!AX96</f>
        <v>26.9</v>
      </c>
      <c r="Z96">
        <f>BAWANA!BD96+BAWANA!BE96</f>
        <v>26.9</v>
      </c>
      <c r="AA96">
        <f>BAWANA!X96+BAWANA!Y96</f>
        <v>26.9</v>
      </c>
      <c r="AB96">
        <f>BAWANA!AE96+BAWANA!AF96</f>
        <v>26.9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266.20000000000005</v>
      </c>
      <c r="E97">
        <f>BAWANA!AM97</f>
        <v>0</v>
      </c>
      <c r="F97">
        <f t="shared" si="11"/>
        <v>256</v>
      </c>
      <c r="G97">
        <f t="shared" si="12"/>
        <v>266.20000000000005</v>
      </c>
      <c r="H97" s="112"/>
      <c r="I97">
        <f>BRPL_EOD!AI97+BRPL_EOD!AJ97</f>
        <v>134.61000000000001</v>
      </c>
      <c r="J97">
        <f>BYPL_EOD!AI97+BYPL_EOD!AJ97</f>
        <v>48.43</v>
      </c>
      <c r="K97">
        <f>MES_EOD!AI97+MES_EOD!AJ97</f>
        <v>5</v>
      </c>
      <c r="L97">
        <f>NDMC_EOD!AI97+NDMC_EOD!AJ97</f>
        <v>19.63</v>
      </c>
      <c r="M97">
        <f>TPDDL_EOD!AI97+TPDDL_EOD!AJ97</f>
        <v>58.52</v>
      </c>
      <c r="N97">
        <f t="shared" si="7"/>
        <v>266.19</v>
      </c>
      <c r="O97" s="112">
        <f t="shared" si="8"/>
        <v>1.0000000000047748E-2</v>
      </c>
      <c r="P97">
        <v>134.61000000000001</v>
      </c>
      <c r="Q97">
        <v>48.433689877521353</v>
      </c>
      <c r="R97">
        <v>5.000355910648647</v>
      </c>
      <c r="S97">
        <v>19.631495679183999</v>
      </c>
      <c r="T97">
        <v>58.524458532646051</v>
      </c>
      <c r="U97" s="114">
        <f t="shared" si="9"/>
        <v>266.20000000000005</v>
      </c>
      <c r="V97" s="112">
        <f t="shared" si="10"/>
        <v>0</v>
      </c>
      <c r="Y97">
        <f>BAWANA!AW97+BAWANA!AX97</f>
        <v>26.9</v>
      </c>
      <c r="Z97">
        <f>BAWANA!BD97+BAWANA!BE97</f>
        <v>26.9</v>
      </c>
      <c r="AA97">
        <f>BAWANA!X97+BAWANA!Y97</f>
        <v>26.9</v>
      </c>
      <c r="AB97">
        <f>BAWANA!AE97+BAWANA!AF97</f>
        <v>26.9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266.20000000000005</v>
      </c>
      <c r="E98">
        <f>BAWANA!AM98</f>
        <v>0</v>
      </c>
      <c r="F98">
        <f t="shared" si="11"/>
        <v>256</v>
      </c>
      <c r="G98">
        <f t="shared" si="12"/>
        <v>266.20000000000005</v>
      </c>
      <c r="H98" s="112"/>
      <c r="I98">
        <f>BRPL_EOD!AI98+BRPL_EOD!AJ98</f>
        <v>134.61000000000001</v>
      </c>
      <c r="J98">
        <f>BYPL_EOD!AI98+BYPL_EOD!AJ98</f>
        <v>48.43</v>
      </c>
      <c r="K98">
        <f>MES_EOD!AI98+MES_EOD!AJ98</f>
        <v>5</v>
      </c>
      <c r="L98">
        <f>NDMC_EOD!AI98+NDMC_EOD!AJ98</f>
        <v>19.63</v>
      </c>
      <c r="M98">
        <f>TPDDL_EOD!AI98+TPDDL_EOD!AJ98</f>
        <v>58.52</v>
      </c>
      <c r="N98">
        <f t="shared" si="7"/>
        <v>266.19</v>
      </c>
      <c r="O98" s="112">
        <f t="shared" si="8"/>
        <v>1.0000000000047748E-2</v>
      </c>
      <c r="P98">
        <v>134.61000000000001</v>
      </c>
      <c r="Q98">
        <v>48.433689877521353</v>
      </c>
      <c r="R98">
        <v>5.000355910648647</v>
      </c>
      <c r="S98">
        <v>19.631495679183999</v>
      </c>
      <c r="T98">
        <v>58.524458532646051</v>
      </c>
      <c r="U98" s="114">
        <f t="shared" si="9"/>
        <v>266.20000000000005</v>
      </c>
      <c r="V98" s="112">
        <f t="shared" si="10"/>
        <v>0</v>
      </c>
      <c r="Y98">
        <f>BAWANA!AW98+BAWANA!AX98</f>
        <v>26.9</v>
      </c>
      <c r="Z98">
        <f>BAWANA!BD98+BAWANA!BE98</f>
        <v>26.9</v>
      </c>
      <c r="AA98">
        <f>BAWANA!X98+BAWANA!Y98</f>
        <v>26.9</v>
      </c>
      <c r="AB98">
        <f>BAWANA!AE98+BAWANA!AF98</f>
        <v>26.9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6.2649875000000046</v>
      </c>
      <c r="E99" s="114">
        <f t="shared" si="14"/>
        <v>0</v>
      </c>
      <c r="F99" s="114">
        <f t="shared" si="14"/>
        <v>6.1440000000000001</v>
      </c>
      <c r="G99" s="114">
        <f t="shared" si="14"/>
        <v>6.2649875000000046</v>
      </c>
      <c r="H99" s="114"/>
      <c r="I99" s="114">
        <f t="shared" si="14"/>
        <v>3.08439</v>
      </c>
      <c r="J99" s="114">
        <f t="shared" si="14"/>
        <v>1.1428425000000004</v>
      </c>
      <c r="K99" s="114">
        <f t="shared" si="14"/>
        <v>0.12</v>
      </c>
      <c r="L99" s="114">
        <f t="shared" si="14"/>
        <v>0.48098500000000033</v>
      </c>
      <c r="M99" s="114">
        <f t="shared" si="14"/>
        <v>1.4366749999999995</v>
      </c>
      <c r="N99" s="114">
        <f t="shared" si="14"/>
        <v>6.2648925000000011</v>
      </c>
      <c r="O99" s="114">
        <f t="shared" si="14"/>
        <v>9.5000000000453608E-5</v>
      </c>
      <c r="P99" s="114">
        <f t="shared" si="14"/>
        <v>3.08439</v>
      </c>
      <c r="Q99" s="114">
        <f t="shared" si="14"/>
        <v>1.1428775538364526</v>
      </c>
      <c r="R99" s="114">
        <f t="shared" si="14"/>
        <v>0.12000338115116213</v>
      </c>
      <c r="S99" s="114">
        <f t="shared" si="14"/>
        <v>0.48099920895224774</v>
      </c>
      <c r="T99" s="114">
        <f t="shared" si="14"/>
        <v>1.4367173560601365</v>
      </c>
      <c r="U99" s="114">
        <f t="shared" si="14"/>
        <v>6.2649875000000046</v>
      </c>
      <c r="V99" s="114">
        <f t="shared" si="10"/>
        <v>0</v>
      </c>
      <c r="Y99" s="114">
        <f>SUM(Y3:Y98)/4000</f>
        <v>0.69546250000000054</v>
      </c>
      <c r="Z99" s="114">
        <f t="shared" ref="Z99:AD99" si="15">SUM(Z3:Z98)/4000</f>
        <v>0.71955000000000013</v>
      </c>
      <c r="AA99" s="114">
        <f t="shared" si="15"/>
        <v>0.69546250000000054</v>
      </c>
      <c r="AB99" s="114">
        <f t="shared" si="15"/>
        <v>0.71955000000000013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opLeftCell="B1" workbookViewId="0">
      <selection activeCell="W5" sqref="W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230</v>
      </c>
      <c r="E29">
        <f>BAWANA!AQ29</f>
        <v>0</v>
      </c>
      <c r="F29">
        <f t="shared" si="4"/>
        <v>808</v>
      </c>
      <c r="G29">
        <f t="shared" si="5"/>
        <v>230</v>
      </c>
      <c r="H29" s="112"/>
      <c r="I29">
        <f>BRPL_EOD!AM29+BRPL_EOD!AN29</f>
        <v>230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230</v>
      </c>
      <c r="O29" s="112">
        <f t="shared" si="1"/>
        <v>0</v>
      </c>
      <c r="P29">
        <v>230</v>
      </c>
      <c r="Q29">
        <v>0</v>
      </c>
      <c r="R29">
        <v>0</v>
      </c>
      <c r="S29">
        <v>0</v>
      </c>
      <c r="T29">
        <v>0</v>
      </c>
      <c r="U29" s="114">
        <f t="shared" si="2"/>
        <v>230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250</v>
      </c>
      <c r="E30">
        <f>BAWANA!AQ30</f>
        <v>0</v>
      </c>
      <c r="F30">
        <f t="shared" si="4"/>
        <v>808</v>
      </c>
      <c r="G30">
        <f t="shared" si="5"/>
        <v>250</v>
      </c>
      <c r="H30" s="112"/>
      <c r="I30">
        <f>BRPL_EOD!AM30+BRPL_EOD!AN30</f>
        <v>250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250</v>
      </c>
      <c r="O30" s="112">
        <f t="shared" si="1"/>
        <v>0</v>
      </c>
      <c r="P30">
        <v>250</v>
      </c>
      <c r="Q30">
        <v>0</v>
      </c>
      <c r="R30">
        <v>0</v>
      </c>
      <c r="S30">
        <v>0</v>
      </c>
      <c r="T30">
        <v>0</v>
      </c>
      <c r="U30" s="114">
        <f t="shared" si="2"/>
        <v>250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220</v>
      </c>
      <c r="E31">
        <f>BAWANA!AQ31</f>
        <v>0</v>
      </c>
      <c r="F31">
        <f t="shared" si="4"/>
        <v>808</v>
      </c>
      <c r="G31">
        <f t="shared" si="5"/>
        <v>220</v>
      </c>
      <c r="H31" s="112"/>
      <c r="I31">
        <f>BRPL_EOD!AM31+BRPL_EOD!AN31</f>
        <v>220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220</v>
      </c>
      <c r="O31" s="112">
        <f t="shared" si="1"/>
        <v>0</v>
      </c>
      <c r="P31">
        <v>220</v>
      </c>
      <c r="Q31">
        <v>0</v>
      </c>
      <c r="R31">
        <v>0</v>
      </c>
      <c r="S31">
        <v>0</v>
      </c>
      <c r="T31">
        <v>0</v>
      </c>
      <c r="U31" s="114">
        <f t="shared" si="2"/>
        <v>220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260</v>
      </c>
      <c r="E32">
        <f>BAWANA!AQ32</f>
        <v>0</v>
      </c>
      <c r="F32">
        <f t="shared" si="4"/>
        <v>808</v>
      </c>
      <c r="G32">
        <f t="shared" si="5"/>
        <v>260</v>
      </c>
      <c r="H32" s="112"/>
      <c r="I32">
        <f>BRPL_EOD!AM32+BRPL_EOD!AN32</f>
        <v>260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260</v>
      </c>
      <c r="O32" s="112">
        <f t="shared" si="1"/>
        <v>0</v>
      </c>
      <c r="P32">
        <v>260</v>
      </c>
      <c r="Q32">
        <v>0</v>
      </c>
      <c r="R32">
        <v>0</v>
      </c>
      <c r="S32">
        <v>0</v>
      </c>
      <c r="T32">
        <v>0</v>
      </c>
      <c r="U32" s="114">
        <f t="shared" si="2"/>
        <v>260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270</v>
      </c>
      <c r="E33">
        <f>BAWANA!AQ33</f>
        <v>0</v>
      </c>
      <c r="F33">
        <f t="shared" si="4"/>
        <v>808</v>
      </c>
      <c r="G33">
        <f t="shared" si="5"/>
        <v>270</v>
      </c>
      <c r="H33" s="112"/>
      <c r="I33">
        <f>BRPL_EOD!AM33+BRPL_EOD!AN33</f>
        <v>270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270</v>
      </c>
      <c r="O33" s="112">
        <f t="shared" si="1"/>
        <v>0</v>
      </c>
      <c r="P33">
        <v>270</v>
      </c>
      <c r="Q33">
        <v>0</v>
      </c>
      <c r="R33">
        <v>0</v>
      </c>
      <c r="S33">
        <v>0</v>
      </c>
      <c r="T33">
        <v>0</v>
      </c>
      <c r="U33" s="114">
        <f t="shared" si="2"/>
        <v>270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280</v>
      </c>
      <c r="E34">
        <f>BAWANA!AQ34</f>
        <v>0</v>
      </c>
      <c r="F34">
        <f t="shared" si="4"/>
        <v>808</v>
      </c>
      <c r="G34">
        <f t="shared" si="5"/>
        <v>280</v>
      </c>
      <c r="H34" s="112"/>
      <c r="I34">
        <f>BRPL_EOD!AM34+BRPL_EOD!AN34</f>
        <v>280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280</v>
      </c>
      <c r="O34" s="112">
        <f t="shared" si="1"/>
        <v>0</v>
      </c>
      <c r="P34">
        <v>280</v>
      </c>
      <c r="Q34">
        <v>0</v>
      </c>
      <c r="R34">
        <v>0</v>
      </c>
      <c r="S34">
        <v>0</v>
      </c>
      <c r="T34">
        <v>0</v>
      </c>
      <c r="U34" s="114">
        <f t="shared" si="2"/>
        <v>280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270</v>
      </c>
      <c r="E35">
        <f>BAWANA!AQ35</f>
        <v>0</v>
      </c>
      <c r="F35">
        <f t="shared" si="4"/>
        <v>808</v>
      </c>
      <c r="G35">
        <f t="shared" si="5"/>
        <v>270</v>
      </c>
      <c r="H35" s="112"/>
      <c r="I35">
        <f>BRPL_EOD!AM35+BRPL_EOD!AN35</f>
        <v>270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270</v>
      </c>
      <c r="O35" s="112">
        <f t="shared" si="1"/>
        <v>0</v>
      </c>
      <c r="P35">
        <v>270</v>
      </c>
      <c r="Q35">
        <v>0</v>
      </c>
      <c r="R35">
        <v>0</v>
      </c>
      <c r="S35">
        <v>0</v>
      </c>
      <c r="T35">
        <v>0</v>
      </c>
      <c r="U35" s="114">
        <f t="shared" si="2"/>
        <v>270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200</v>
      </c>
      <c r="E36">
        <f>BAWANA!AQ36</f>
        <v>0</v>
      </c>
      <c r="F36">
        <f t="shared" si="4"/>
        <v>808</v>
      </c>
      <c r="G36">
        <f t="shared" si="5"/>
        <v>200</v>
      </c>
      <c r="H36" s="112"/>
      <c r="I36">
        <f>BRPL_EOD!AM36+BRPL_EOD!AN36</f>
        <v>200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200</v>
      </c>
      <c r="O36" s="112">
        <f t="shared" si="1"/>
        <v>0</v>
      </c>
      <c r="P36">
        <v>200</v>
      </c>
      <c r="Q36">
        <v>0</v>
      </c>
      <c r="R36">
        <v>0</v>
      </c>
      <c r="S36">
        <v>0</v>
      </c>
      <c r="T36">
        <v>0</v>
      </c>
      <c r="U36" s="114">
        <f t="shared" si="2"/>
        <v>200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200</v>
      </c>
      <c r="E37">
        <f>BAWANA!AQ37</f>
        <v>0</v>
      </c>
      <c r="F37">
        <f t="shared" si="4"/>
        <v>808</v>
      </c>
      <c r="G37">
        <f t="shared" si="5"/>
        <v>200</v>
      </c>
      <c r="H37" s="112"/>
      <c r="I37">
        <f>BRPL_EOD!AM37+BRPL_EOD!AN37</f>
        <v>200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200</v>
      </c>
      <c r="O37" s="112">
        <f t="shared" si="1"/>
        <v>0</v>
      </c>
      <c r="P37">
        <v>200</v>
      </c>
      <c r="Q37">
        <v>0</v>
      </c>
      <c r="R37">
        <v>0</v>
      </c>
      <c r="S37">
        <v>0</v>
      </c>
      <c r="T37">
        <v>0</v>
      </c>
      <c r="U37" s="114">
        <f t="shared" si="2"/>
        <v>200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200</v>
      </c>
      <c r="E38">
        <f>BAWANA!AQ38</f>
        <v>0</v>
      </c>
      <c r="F38">
        <f t="shared" si="4"/>
        <v>808</v>
      </c>
      <c r="G38">
        <f t="shared" si="5"/>
        <v>200</v>
      </c>
      <c r="H38" s="112"/>
      <c r="I38">
        <f>BRPL_EOD!AM38+BRPL_EOD!AN38</f>
        <v>200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200</v>
      </c>
      <c r="O38" s="112">
        <f t="shared" si="1"/>
        <v>0</v>
      </c>
      <c r="P38">
        <v>200</v>
      </c>
      <c r="Q38">
        <v>0</v>
      </c>
      <c r="R38">
        <v>0</v>
      </c>
      <c r="S38">
        <v>0</v>
      </c>
      <c r="T38">
        <v>0</v>
      </c>
      <c r="U38" s="114">
        <f t="shared" si="2"/>
        <v>200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180</v>
      </c>
      <c r="E39">
        <f>BAWANA!AQ39</f>
        <v>0</v>
      </c>
      <c r="F39">
        <f t="shared" si="4"/>
        <v>808</v>
      </c>
      <c r="G39">
        <f t="shared" si="5"/>
        <v>180</v>
      </c>
      <c r="H39" s="112"/>
      <c r="I39">
        <f>BRPL_EOD!AM39+BRPL_EOD!AN39</f>
        <v>180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180</v>
      </c>
      <c r="O39" s="112">
        <f t="shared" si="1"/>
        <v>0</v>
      </c>
      <c r="P39">
        <v>180</v>
      </c>
      <c r="Q39">
        <v>0</v>
      </c>
      <c r="R39">
        <v>0</v>
      </c>
      <c r="S39">
        <v>0</v>
      </c>
      <c r="T39">
        <v>0</v>
      </c>
      <c r="U39" s="114">
        <f t="shared" si="2"/>
        <v>180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808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808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808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808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808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808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808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808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808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792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792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792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792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792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792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792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792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792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792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808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200</v>
      </c>
      <c r="E76">
        <f>BAWANA!AQ76</f>
        <v>0</v>
      </c>
      <c r="F76">
        <f t="shared" si="11"/>
        <v>808</v>
      </c>
      <c r="G76">
        <f t="shared" si="12"/>
        <v>200</v>
      </c>
      <c r="H76" s="112"/>
      <c r="I76">
        <f>BRPL_EOD!AM76+BRPL_EOD!AN76</f>
        <v>200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200</v>
      </c>
      <c r="O76" s="112">
        <f t="shared" si="8"/>
        <v>0</v>
      </c>
      <c r="P76">
        <v>200</v>
      </c>
      <c r="Q76">
        <v>0</v>
      </c>
      <c r="R76">
        <v>0</v>
      </c>
      <c r="S76">
        <v>0</v>
      </c>
      <c r="T76">
        <v>0</v>
      </c>
      <c r="U76" s="114">
        <f t="shared" si="9"/>
        <v>200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200</v>
      </c>
      <c r="E77">
        <f>BAWANA!AQ77</f>
        <v>0</v>
      </c>
      <c r="F77">
        <f t="shared" si="11"/>
        <v>808</v>
      </c>
      <c r="G77">
        <f t="shared" si="12"/>
        <v>200</v>
      </c>
      <c r="H77" s="112"/>
      <c r="I77">
        <f>BRPL_EOD!AM77+BRPL_EOD!AN77</f>
        <v>200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200</v>
      </c>
      <c r="O77" s="112">
        <f t="shared" si="8"/>
        <v>0</v>
      </c>
      <c r="P77">
        <v>200</v>
      </c>
      <c r="Q77">
        <v>0</v>
      </c>
      <c r="R77">
        <v>0</v>
      </c>
      <c r="S77">
        <v>0</v>
      </c>
      <c r="T77">
        <v>0</v>
      </c>
      <c r="U77" s="114">
        <f t="shared" si="9"/>
        <v>200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200</v>
      </c>
      <c r="E78">
        <f>BAWANA!AQ78</f>
        <v>0</v>
      </c>
      <c r="F78">
        <f t="shared" si="11"/>
        <v>808</v>
      </c>
      <c r="G78">
        <f t="shared" si="12"/>
        <v>200</v>
      </c>
      <c r="H78" s="112"/>
      <c r="I78">
        <f>BRPL_EOD!AM78+BRPL_EOD!AN78</f>
        <v>200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200</v>
      </c>
      <c r="O78" s="112">
        <f t="shared" si="8"/>
        <v>0</v>
      </c>
      <c r="P78">
        <v>200</v>
      </c>
      <c r="Q78">
        <v>0</v>
      </c>
      <c r="R78">
        <v>0</v>
      </c>
      <c r="S78">
        <v>0</v>
      </c>
      <c r="T78">
        <v>0</v>
      </c>
      <c r="U78" s="114">
        <f t="shared" si="9"/>
        <v>200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231</v>
      </c>
      <c r="E79">
        <f>BAWANA!AQ79</f>
        <v>0</v>
      </c>
      <c r="F79">
        <f t="shared" si="11"/>
        <v>808</v>
      </c>
      <c r="G79">
        <f t="shared" si="12"/>
        <v>231</v>
      </c>
      <c r="H79" s="112"/>
      <c r="I79">
        <f>BRPL_EOD!AM79+BRPL_EOD!AN79</f>
        <v>231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231</v>
      </c>
      <c r="O79" s="112">
        <f t="shared" si="8"/>
        <v>0</v>
      </c>
      <c r="P79">
        <v>231</v>
      </c>
      <c r="Q79">
        <v>0</v>
      </c>
      <c r="R79">
        <v>0</v>
      </c>
      <c r="S79">
        <v>0</v>
      </c>
      <c r="T79">
        <v>0</v>
      </c>
      <c r="U79" s="114">
        <f t="shared" si="9"/>
        <v>231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265</v>
      </c>
      <c r="E80">
        <f>BAWANA!AQ80</f>
        <v>0</v>
      </c>
      <c r="F80">
        <f t="shared" si="11"/>
        <v>808</v>
      </c>
      <c r="G80">
        <f t="shared" si="12"/>
        <v>265</v>
      </c>
      <c r="H80" s="112"/>
      <c r="I80">
        <f>BRPL_EOD!AM80+BRPL_EOD!AN80</f>
        <v>265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265</v>
      </c>
      <c r="O80" s="112">
        <f t="shared" si="8"/>
        <v>0</v>
      </c>
      <c r="P80">
        <v>265</v>
      </c>
      <c r="Q80">
        <v>0</v>
      </c>
      <c r="R80">
        <v>0</v>
      </c>
      <c r="S80">
        <v>0</v>
      </c>
      <c r="T80">
        <v>0</v>
      </c>
      <c r="U80" s="114">
        <f t="shared" si="9"/>
        <v>265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808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808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808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808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3.9140000000000001</v>
      </c>
      <c r="E99" s="114">
        <f t="shared" si="14"/>
        <v>0</v>
      </c>
      <c r="F99" s="114">
        <f t="shared" si="14"/>
        <v>19.295999999999999</v>
      </c>
      <c r="G99" s="114">
        <f t="shared" si="14"/>
        <v>3.9140000000000001</v>
      </c>
      <c r="H99" s="114"/>
      <c r="I99" s="114">
        <f t="shared" si="14"/>
        <v>3.9140000000000001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3.9140000000000001</v>
      </c>
      <c r="O99" s="114">
        <f t="shared" si="14"/>
        <v>0</v>
      </c>
      <c r="P99" s="114">
        <f t="shared" si="14"/>
        <v>3.9140000000000001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3.9140000000000001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117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0.72694000000000003</v>
      </c>
      <c r="AO3">
        <v>0</v>
      </c>
      <c r="AP3">
        <v>0</v>
      </c>
      <c r="AQ3">
        <v>0</v>
      </c>
      <c r="AR3">
        <v>2.2080000000000002</v>
      </c>
      <c r="AS3">
        <v>4.7081999999999997</v>
      </c>
      <c r="AT3">
        <v>15.00135</v>
      </c>
      <c r="AU3">
        <v>0</v>
      </c>
      <c r="AV3">
        <v>30.45</v>
      </c>
      <c r="AW3">
        <v>35.838000000000001</v>
      </c>
      <c r="AX3">
        <v>93.16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2735.5459230000006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117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0.72694000000000003</v>
      </c>
      <c r="AO4">
        <v>0</v>
      </c>
      <c r="AP4">
        <v>0</v>
      </c>
      <c r="AQ4">
        <v>0</v>
      </c>
      <c r="AR4">
        <v>2.2080000000000002</v>
      </c>
      <c r="AS4">
        <v>4.7081999999999997</v>
      </c>
      <c r="AT4">
        <v>15.00135</v>
      </c>
      <c r="AU4">
        <v>0</v>
      </c>
      <c r="AV4">
        <v>30.45</v>
      </c>
      <c r="AW4">
        <v>35.838000000000001</v>
      </c>
      <c r="AX4">
        <v>93.16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2735.5459230000006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117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0.72694000000000003</v>
      </c>
      <c r="AO5">
        <v>0</v>
      </c>
      <c r="AP5">
        <v>0.38429999999999997</v>
      </c>
      <c r="AQ5">
        <v>0</v>
      </c>
      <c r="AR5">
        <v>2.2080000000000002</v>
      </c>
      <c r="AS5">
        <v>4.7081999999999997</v>
      </c>
      <c r="AT5">
        <v>15.00135</v>
      </c>
      <c r="AU5">
        <v>0</v>
      </c>
      <c r="AV5">
        <v>30.45</v>
      </c>
      <c r="AW5">
        <v>35.838000000000001</v>
      </c>
      <c r="AX5">
        <v>93.16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2735.9302230000008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117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0.72694000000000003</v>
      </c>
      <c r="AO6">
        <v>0</v>
      </c>
      <c r="AP6">
        <v>0.38429999999999997</v>
      </c>
      <c r="AQ6">
        <v>0</v>
      </c>
      <c r="AR6">
        <v>2.2080000000000002</v>
      </c>
      <c r="AS6">
        <v>4.7081999999999997</v>
      </c>
      <c r="AT6">
        <v>15.00135</v>
      </c>
      <c r="AU6">
        <v>0</v>
      </c>
      <c r="AV6">
        <v>30.45</v>
      </c>
      <c r="AW6">
        <v>35.838000000000001</v>
      </c>
      <c r="AX6">
        <v>93.16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2735.9302230000008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117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0.72694000000000003</v>
      </c>
      <c r="AO7">
        <v>0</v>
      </c>
      <c r="AP7">
        <v>7.0454999999999997</v>
      </c>
      <c r="AQ7">
        <v>0</v>
      </c>
      <c r="AR7">
        <v>2.2080000000000002</v>
      </c>
      <c r="AS7">
        <v>4.7081999999999997</v>
      </c>
      <c r="AT7">
        <v>15.00135</v>
      </c>
      <c r="AU7">
        <v>0</v>
      </c>
      <c r="AV7">
        <v>30.45</v>
      </c>
      <c r="AW7">
        <v>35.838000000000001</v>
      </c>
      <c r="AX7">
        <v>93.16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2742.5914230000008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117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0.72694000000000003</v>
      </c>
      <c r="AO8">
        <v>0</v>
      </c>
      <c r="AP8">
        <v>7.0454999999999997</v>
      </c>
      <c r="AQ8">
        <v>0</v>
      </c>
      <c r="AR8">
        <v>2.2080000000000002</v>
      </c>
      <c r="AS8">
        <v>4.7081999999999997</v>
      </c>
      <c r="AT8">
        <v>15.00135</v>
      </c>
      <c r="AU8">
        <v>0</v>
      </c>
      <c r="AV8">
        <v>30.45</v>
      </c>
      <c r="AW8">
        <v>35.838000000000001</v>
      </c>
      <c r="AX8">
        <v>93.16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2742.5914230000008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117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0.72694000000000003</v>
      </c>
      <c r="AO9">
        <v>0</v>
      </c>
      <c r="AP9">
        <v>7.0454999999999997</v>
      </c>
      <c r="AQ9">
        <v>0</v>
      </c>
      <c r="AR9">
        <v>24.288</v>
      </c>
      <c r="AS9">
        <v>4.7081999999999997</v>
      </c>
      <c r="AT9">
        <v>15.00135</v>
      </c>
      <c r="AU9">
        <v>0</v>
      </c>
      <c r="AV9">
        <v>30.45</v>
      </c>
      <c r="AW9">
        <v>35.838000000000001</v>
      </c>
      <c r="AX9">
        <v>93.16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2764.6714230000007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117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0.72694000000000003</v>
      </c>
      <c r="AO10">
        <v>0</v>
      </c>
      <c r="AP10">
        <v>7.0454999999999997</v>
      </c>
      <c r="AQ10">
        <v>0</v>
      </c>
      <c r="AR10">
        <v>24.288</v>
      </c>
      <c r="AS10">
        <v>8.3402399999999997</v>
      </c>
      <c r="AT10">
        <v>15.00135</v>
      </c>
      <c r="AU10">
        <v>0</v>
      </c>
      <c r="AV10">
        <v>30.45</v>
      </c>
      <c r="AW10">
        <v>35.838000000000001</v>
      </c>
      <c r="AX10">
        <v>93.16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2768.3034630000006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117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0.72694000000000003</v>
      </c>
      <c r="AO11">
        <v>0</v>
      </c>
      <c r="AP11">
        <v>7.0454999999999997</v>
      </c>
      <c r="AQ11">
        <v>0</v>
      </c>
      <c r="AR11">
        <v>2.2080000000000002</v>
      </c>
      <c r="AS11">
        <v>8.3402399999999997</v>
      </c>
      <c r="AT11">
        <v>15.00135</v>
      </c>
      <c r="AU11">
        <v>0</v>
      </c>
      <c r="AV11">
        <v>30.45</v>
      </c>
      <c r="AW11">
        <v>35.838000000000001</v>
      </c>
      <c r="AX11">
        <v>93.16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2746.2234630000007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117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0.72694000000000003</v>
      </c>
      <c r="AO12">
        <v>0</v>
      </c>
      <c r="AP12">
        <v>7.0454999999999997</v>
      </c>
      <c r="AQ12">
        <v>0</v>
      </c>
      <c r="AR12">
        <v>2.2080000000000002</v>
      </c>
      <c r="AS12">
        <v>8.3402399999999997</v>
      </c>
      <c r="AT12">
        <v>15.00135</v>
      </c>
      <c r="AU12">
        <v>0</v>
      </c>
      <c r="AV12">
        <v>30.45</v>
      </c>
      <c r="AW12">
        <v>35.838000000000001</v>
      </c>
      <c r="AX12">
        <v>93.16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2746.2234630000007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117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0.72694000000000003</v>
      </c>
      <c r="AO13">
        <v>0</v>
      </c>
      <c r="AP13">
        <v>0</v>
      </c>
      <c r="AQ13">
        <v>0</v>
      </c>
      <c r="AR13">
        <v>2.2080000000000002</v>
      </c>
      <c r="AS13">
        <v>8.3402399999999997</v>
      </c>
      <c r="AT13">
        <v>15.00135</v>
      </c>
      <c r="AU13">
        <v>0</v>
      </c>
      <c r="AV13">
        <v>30.45</v>
      </c>
      <c r="AW13">
        <v>35.838000000000001</v>
      </c>
      <c r="AX13">
        <v>93.16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2739.1779630000005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117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0.72694000000000003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30.45</v>
      </c>
      <c r="AW14">
        <v>35.838000000000001</v>
      </c>
      <c r="AX14">
        <v>93.16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2735.5459230000006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117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0.72694000000000003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30.45</v>
      </c>
      <c r="AW15">
        <v>35.838000000000001</v>
      </c>
      <c r="AX15">
        <v>93.16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2735.5459230000006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117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0.72694000000000003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30.45</v>
      </c>
      <c r="AW16">
        <v>35.838000000000001</v>
      </c>
      <c r="AX16">
        <v>93.16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2735.5459230000006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117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0.72694000000000003</v>
      </c>
      <c r="AO17">
        <v>0</v>
      </c>
      <c r="AP17">
        <v>7.0454999999999997</v>
      </c>
      <c r="AQ17">
        <v>0</v>
      </c>
      <c r="AR17">
        <v>2.2080000000000002</v>
      </c>
      <c r="AS17">
        <v>4.7081999999999997</v>
      </c>
      <c r="AT17">
        <v>15.00135</v>
      </c>
      <c r="AU17">
        <v>0</v>
      </c>
      <c r="AV17">
        <v>30.45</v>
      </c>
      <c r="AW17">
        <v>35.838000000000001</v>
      </c>
      <c r="AX17">
        <v>93.16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2742.5914230000008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117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0.72694000000000003</v>
      </c>
      <c r="AO18">
        <v>0</v>
      </c>
      <c r="AP18">
        <v>7.0454999999999997</v>
      </c>
      <c r="AQ18">
        <v>0</v>
      </c>
      <c r="AR18">
        <v>2.2080000000000002</v>
      </c>
      <c r="AS18">
        <v>4.7081999999999997</v>
      </c>
      <c r="AT18">
        <v>15.00135</v>
      </c>
      <c r="AU18">
        <v>0</v>
      </c>
      <c r="AV18">
        <v>30.45</v>
      </c>
      <c r="AW18">
        <v>35.838000000000001</v>
      </c>
      <c r="AX18">
        <v>93.16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2742.5914230000008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117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0.72694000000000003</v>
      </c>
      <c r="AO19">
        <v>0</v>
      </c>
      <c r="AP19">
        <v>7.0454999999999997</v>
      </c>
      <c r="AQ19">
        <v>0</v>
      </c>
      <c r="AR19">
        <v>2.2080000000000002</v>
      </c>
      <c r="AS19">
        <v>4.7081999999999997</v>
      </c>
      <c r="AT19">
        <v>15.00135</v>
      </c>
      <c r="AU19">
        <v>0</v>
      </c>
      <c r="AV19">
        <v>30.45</v>
      </c>
      <c r="AW19">
        <v>35.838000000000001</v>
      </c>
      <c r="AX19">
        <v>93.16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2742.5914230000008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117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0.72694000000000003</v>
      </c>
      <c r="AO20">
        <v>0</v>
      </c>
      <c r="AP20">
        <v>7.0454999999999997</v>
      </c>
      <c r="AQ20">
        <v>0</v>
      </c>
      <c r="AR20">
        <v>2.2080000000000002</v>
      </c>
      <c r="AS20">
        <v>4.7081999999999997</v>
      </c>
      <c r="AT20">
        <v>15.00135</v>
      </c>
      <c r="AU20">
        <v>0</v>
      </c>
      <c r="AV20">
        <v>30.45</v>
      </c>
      <c r="AW20">
        <v>35.838000000000001</v>
      </c>
      <c r="AX20">
        <v>93.16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2742.5914230000008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117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0.72694000000000003</v>
      </c>
      <c r="AO21">
        <v>0</v>
      </c>
      <c r="AP21">
        <v>0</v>
      </c>
      <c r="AQ21">
        <v>13.041</v>
      </c>
      <c r="AR21">
        <v>2.2080000000000002</v>
      </c>
      <c r="AS21">
        <v>4.7081999999999997</v>
      </c>
      <c r="AT21">
        <v>15.00135</v>
      </c>
      <c r="AU21">
        <v>0</v>
      </c>
      <c r="AV21">
        <v>30.45</v>
      </c>
      <c r="AW21">
        <v>35.838000000000001</v>
      </c>
      <c r="AX21">
        <v>93.16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2748.5869230000008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117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0.72694000000000003</v>
      </c>
      <c r="AO22">
        <v>0</v>
      </c>
      <c r="AP22">
        <v>0</v>
      </c>
      <c r="AQ22">
        <v>15.561</v>
      </c>
      <c r="AR22">
        <v>2.2080000000000002</v>
      </c>
      <c r="AS22">
        <v>4.7081999999999997</v>
      </c>
      <c r="AT22">
        <v>15.00135</v>
      </c>
      <c r="AU22">
        <v>0</v>
      </c>
      <c r="AV22">
        <v>30.45</v>
      </c>
      <c r="AW22">
        <v>35.838000000000001</v>
      </c>
      <c r="AX22">
        <v>93.16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2751.1069230000007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117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0.72694000000000003</v>
      </c>
      <c r="AO23">
        <v>0</v>
      </c>
      <c r="AP23">
        <v>0</v>
      </c>
      <c r="AQ23">
        <v>15.561</v>
      </c>
      <c r="AR23">
        <v>24.288</v>
      </c>
      <c r="AS23">
        <v>4.7081999999999997</v>
      </c>
      <c r="AT23">
        <v>15.00135</v>
      </c>
      <c r="AU23">
        <v>0</v>
      </c>
      <c r="AV23">
        <v>32.549999999999997</v>
      </c>
      <c r="AW23">
        <v>35.838000000000001</v>
      </c>
      <c r="AX23">
        <v>93.16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2760.0619230000011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117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0.72694000000000003</v>
      </c>
      <c r="AO24">
        <v>0</v>
      </c>
      <c r="AP24">
        <v>0</v>
      </c>
      <c r="AQ24">
        <v>31.122</v>
      </c>
      <c r="AR24">
        <v>24.288</v>
      </c>
      <c r="AS24">
        <v>4.7081999999999997</v>
      </c>
      <c r="AT24">
        <v>15.00135</v>
      </c>
      <c r="AU24">
        <v>0</v>
      </c>
      <c r="AV24">
        <v>32.549999999999997</v>
      </c>
      <c r="AW24">
        <v>35.838000000000001</v>
      </c>
      <c r="AX24">
        <v>93.16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2792.101775000001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117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54.567</v>
      </c>
      <c r="AL25">
        <v>12.782</v>
      </c>
      <c r="AM25">
        <v>0</v>
      </c>
      <c r="AN25">
        <v>0.72694000000000003</v>
      </c>
      <c r="AO25">
        <v>0</v>
      </c>
      <c r="AP25">
        <v>0</v>
      </c>
      <c r="AQ25">
        <v>46.683</v>
      </c>
      <c r="AR25">
        <v>3.3119999999999998</v>
      </c>
      <c r="AS25">
        <v>4.7081999999999997</v>
      </c>
      <c r="AT25">
        <v>15.00135</v>
      </c>
      <c r="AU25">
        <v>0</v>
      </c>
      <c r="AV25">
        <v>32.549999999999997</v>
      </c>
      <c r="AW25">
        <v>35.838000000000001</v>
      </c>
      <c r="AX25">
        <v>93.16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2814.5532270000008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117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32.957704</v>
      </c>
      <c r="AF26">
        <v>8.8740000000000006</v>
      </c>
      <c r="AG26">
        <v>21.36</v>
      </c>
      <c r="AH26">
        <v>18.940000000000001</v>
      </c>
      <c r="AI26">
        <v>0</v>
      </c>
      <c r="AJ26">
        <v>0</v>
      </c>
      <c r="AK26">
        <v>54.567</v>
      </c>
      <c r="AL26">
        <v>12.782</v>
      </c>
      <c r="AM26">
        <v>0</v>
      </c>
      <c r="AN26">
        <v>0.72694000000000003</v>
      </c>
      <c r="AO26">
        <v>0</v>
      </c>
      <c r="AP26">
        <v>0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32.549999999999997</v>
      </c>
      <c r="AW26">
        <v>35.838000000000001</v>
      </c>
      <c r="AX26">
        <v>93.16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2832.389227000001</v>
      </c>
    </row>
    <row r="27" spans="1:117">
      <c r="A27" t="s">
        <v>69</v>
      </c>
      <c r="B27">
        <v>0</v>
      </c>
      <c r="C27">
        <v>0</v>
      </c>
      <c r="D27">
        <v>30.45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117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39.774000000000001</v>
      </c>
      <c r="AI27">
        <v>0</v>
      </c>
      <c r="AJ27">
        <v>0</v>
      </c>
      <c r="AK27">
        <v>54.567</v>
      </c>
      <c r="AL27">
        <v>12.782</v>
      </c>
      <c r="AM27">
        <v>0</v>
      </c>
      <c r="AN27">
        <v>0.72694000000000003</v>
      </c>
      <c r="AO27">
        <v>0</v>
      </c>
      <c r="AP27">
        <v>0</v>
      </c>
      <c r="AQ27">
        <v>46.683</v>
      </c>
      <c r="AR27">
        <v>2.2080000000000002</v>
      </c>
      <c r="AS27">
        <v>4.7081999999999997</v>
      </c>
      <c r="AT27">
        <v>15.00135</v>
      </c>
      <c r="AU27">
        <v>0</v>
      </c>
      <c r="AV27">
        <v>2.1</v>
      </c>
      <c r="AW27">
        <v>35.838000000000001</v>
      </c>
      <c r="AX27">
        <v>93.16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2861.5182270000005</v>
      </c>
    </row>
    <row r="28" spans="1:117">
      <c r="A28" t="s">
        <v>70</v>
      </c>
      <c r="B28">
        <v>0</v>
      </c>
      <c r="C28">
        <v>0</v>
      </c>
      <c r="D28">
        <v>30.45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117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54.567</v>
      </c>
      <c r="AL28">
        <v>12.782</v>
      </c>
      <c r="AM28">
        <v>5.2786799999999996</v>
      </c>
      <c r="AN28">
        <v>0.72694000000000003</v>
      </c>
      <c r="AO28">
        <v>0</v>
      </c>
      <c r="AP28">
        <v>0</v>
      </c>
      <c r="AQ28">
        <v>46.683</v>
      </c>
      <c r="AR28">
        <v>2.2080000000000002</v>
      </c>
      <c r="AS28">
        <v>4.7081999999999997</v>
      </c>
      <c r="AT28">
        <v>15.00135</v>
      </c>
      <c r="AU28">
        <v>0</v>
      </c>
      <c r="AV28">
        <v>2.1</v>
      </c>
      <c r="AW28">
        <v>35.838000000000001</v>
      </c>
      <c r="AX28">
        <v>93.16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2902.7673070000005</v>
      </c>
    </row>
    <row r="29" spans="1:117">
      <c r="A29" t="s">
        <v>71</v>
      </c>
      <c r="B29">
        <v>0</v>
      </c>
      <c r="C29">
        <v>0</v>
      </c>
      <c r="D29">
        <v>30.45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117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54.567</v>
      </c>
      <c r="AL29">
        <v>12.782</v>
      </c>
      <c r="AM29">
        <v>10.536032000000001</v>
      </c>
      <c r="AN29">
        <v>0.72694000000000003</v>
      </c>
      <c r="AO29">
        <v>0</v>
      </c>
      <c r="AP29">
        <v>0</v>
      </c>
      <c r="AQ29">
        <v>46.683</v>
      </c>
      <c r="AR29">
        <v>2.2080000000000002</v>
      </c>
      <c r="AS29">
        <v>4.7081999999999997</v>
      </c>
      <c r="AT29">
        <v>15.00135</v>
      </c>
      <c r="AU29">
        <v>0</v>
      </c>
      <c r="AV29">
        <v>2.1</v>
      </c>
      <c r="AW29">
        <v>35.838000000000001</v>
      </c>
      <c r="AX29">
        <v>93.16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2961.8792990000006</v>
      </c>
    </row>
    <row r="30" spans="1:117">
      <c r="A30" t="s">
        <v>72</v>
      </c>
      <c r="B30">
        <v>0</v>
      </c>
      <c r="C30">
        <v>0</v>
      </c>
      <c r="D30">
        <v>30.45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59.0625</v>
      </c>
      <c r="O30">
        <v>123.66562500000001</v>
      </c>
      <c r="P30">
        <v>117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15.9841</v>
      </c>
      <c r="AE30">
        <v>32.957704</v>
      </c>
      <c r="AF30">
        <v>26.622</v>
      </c>
      <c r="AG30">
        <v>21.36</v>
      </c>
      <c r="AH30">
        <v>108.905</v>
      </c>
      <c r="AI30">
        <v>0</v>
      </c>
      <c r="AJ30">
        <v>0</v>
      </c>
      <c r="AK30">
        <v>54.567</v>
      </c>
      <c r="AL30">
        <v>55.776000000000003</v>
      </c>
      <c r="AM30">
        <v>14.663</v>
      </c>
      <c r="AN30">
        <v>0.72694000000000003</v>
      </c>
      <c r="AO30">
        <v>0</v>
      </c>
      <c r="AP30">
        <v>0</v>
      </c>
      <c r="AQ30">
        <v>46.683</v>
      </c>
      <c r="AR30">
        <v>2.2080000000000002</v>
      </c>
      <c r="AS30">
        <v>4.7081999999999997</v>
      </c>
      <c r="AT30">
        <v>15.00135</v>
      </c>
      <c r="AU30">
        <v>0</v>
      </c>
      <c r="AV30">
        <v>2.1</v>
      </c>
      <c r="AW30">
        <v>35.838000000000001</v>
      </c>
      <c r="AX30">
        <v>93.16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3080.7750070000006</v>
      </c>
    </row>
    <row r="31" spans="1:117">
      <c r="A31" t="s">
        <v>73</v>
      </c>
      <c r="B31">
        <v>0</v>
      </c>
      <c r="C31">
        <v>0</v>
      </c>
      <c r="D31">
        <v>30.45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117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137.315</v>
      </c>
      <c r="AI31">
        <v>0</v>
      </c>
      <c r="AJ31">
        <v>0</v>
      </c>
      <c r="AK31">
        <v>54.567</v>
      </c>
      <c r="AL31">
        <v>55.776000000000003</v>
      </c>
      <c r="AM31">
        <v>14.663</v>
      </c>
      <c r="AN31">
        <v>0.72694000000000003</v>
      </c>
      <c r="AO31">
        <v>0</v>
      </c>
      <c r="AP31">
        <v>0</v>
      </c>
      <c r="AQ31">
        <v>46.683</v>
      </c>
      <c r="AR31">
        <v>2.2080000000000002</v>
      </c>
      <c r="AS31">
        <v>4.7081999999999997</v>
      </c>
      <c r="AT31">
        <v>15.00135</v>
      </c>
      <c r="AU31">
        <v>0</v>
      </c>
      <c r="AV31">
        <v>2.1</v>
      </c>
      <c r="AW31">
        <v>35.838000000000001</v>
      </c>
      <c r="AX31">
        <v>93.16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3111.1729790000004</v>
      </c>
    </row>
    <row r="32" spans="1:117">
      <c r="A32" t="s">
        <v>74</v>
      </c>
      <c r="B32">
        <v>0</v>
      </c>
      <c r="C32">
        <v>0</v>
      </c>
      <c r="D32">
        <v>30.45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117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15.062900000000001</v>
      </c>
      <c r="AN32">
        <v>0.72694000000000003</v>
      </c>
      <c r="AO32">
        <v>0</v>
      </c>
      <c r="AP32">
        <v>0</v>
      </c>
      <c r="AQ32">
        <v>46.683</v>
      </c>
      <c r="AR32">
        <v>2.2080000000000002</v>
      </c>
      <c r="AS32">
        <v>4.7081999999999997</v>
      </c>
      <c r="AT32">
        <v>15.00135</v>
      </c>
      <c r="AU32">
        <v>0</v>
      </c>
      <c r="AV32">
        <v>2.1</v>
      </c>
      <c r="AW32">
        <v>35.838000000000001</v>
      </c>
      <c r="AX32">
        <v>93.16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3114.6032790000004</v>
      </c>
    </row>
    <row r="33" spans="1:117">
      <c r="A33" t="s">
        <v>75</v>
      </c>
      <c r="B33">
        <v>0</v>
      </c>
      <c r="C33">
        <v>0</v>
      </c>
      <c r="D33">
        <v>30.45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117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0.72694000000000003</v>
      </c>
      <c r="AO33">
        <v>0</v>
      </c>
      <c r="AP33">
        <v>0</v>
      </c>
      <c r="AQ33">
        <v>46.683</v>
      </c>
      <c r="AR33">
        <v>3.3119999999999998</v>
      </c>
      <c r="AS33">
        <v>8.3402399999999997</v>
      </c>
      <c r="AT33">
        <v>15.00135</v>
      </c>
      <c r="AU33">
        <v>0</v>
      </c>
      <c r="AV33">
        <v>2.1</v>
      </c>
      <c r="AW33">
        <v>35.838000000000001</v>
      </c>
      <c r="AX33">
        <v>93.16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3115.615863</v>
      </c>
    </row>
    <row r="34" spans="1:117">
      <c r="A34" t="s">
        <v>76</v>
      </c>
      <c r="B34">
        <v>0</v>
      </c>
      <c r="C34">
        <v>0</v>
      </c>
      <c r="D34">
        <v>30.45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117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54.567</v>
      </c>
      <c r="AL34">
        <v>55.776000000000003</v>
      </c>
      <c r="AM34">
        <v>15.804048</v>
      </c>
      <c r="AN34">
        <v>0.72694000000000003</v>
      </c>
      <c r="AO34">
        <v>0</v>
      </c>
      <c r="AP34">
        <v>0</v>
      </c>
      <c r="AQ34">
        <v>46.683</v>
      </c>
      <c r="AR34">
        <v>36.432000000000002</v>
      </c>
      <c r="AS34">
        <v>8.3402399999999997</v>
      </c>
      <c r="AT34">
        <v>15.00135</v>
      </c>
      <c r="AU34">
        <v>0</v>
      </c>
      <c r="AV34">
        <v>2.1</v>
      </c>
      <c r="AW34">
        <v>35.838000000000001</v>
      </c>
      <c r="AX34">
        <v>93.16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3148.7358629999999</v>
      </c>
    </row>
    <row r="35" spans="1:117">
      <c r="A35" t="s">
        <v>77</v>
      </c>
      <c r="B35">
        <v>0</v>
      </c>
      <c r="C35">
        <v>0</v>
      </c>
      <c r="D35">
        <v>30.24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117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27.408107999999999</v>
      </c>
      <c r="AE35">
        <v>32.957704</v>
      </c>
      <c r="AF35">
        <v>26.622</v>
      </c>
      <c r="AG35">
        <v>21.36</v>
      </c>
      <c r="AH35">
        <v>113.64</v>
      </c>
      <c r="AI35">
        <v>0</v>
      </c>
      <c r="AJ35">
        <v>0</v>
      </c>
      <c r="AK35">
        <v>54.567</v>
      </c>
      <c r="AL35">
        <v>55.776000000000003</v>
      </c>
      <c r="AM35">
        <v>15.804048</v>
      </c>
      <c r="AN35">
        <v>0.72694000000000003</v>
      </c>
      <c r="AO35">
        <v>0</v>
      </c>
      <c r="AP35">
        <v>0</v>
      </c>
      <c r="AQ35">
        <v>46.683</v>
      </c>
      <c r="AR35">
        <v>36.432000000000002</v>
      </c>
      <c r="AS35">
        <v>8.3402399999999997</v>
      </c>
      <c r="AT35">
        <v>15.00135</v>
      </c>
      <c r="AU35">
        <v>0</v>
      </c>
      <c r="AV35">
        <v>2.1</v>
      </c>
      <c r="AW35">
        <v>35.838000000000001</v>
      </c>
      <c r="AX35">
        <v>92.721599999999995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3116.0227029999996</v>
      </c>
    </row>
    <row r="36" spans="1:117">
      <c r="A36" t="s">
        <v>78</v>
      </c>
      <c r="B36">
        <v>0</v>
      </c>
      <c r="C36">
        <v>0</v>
      </c>
      <c r="D36">
        <v>30.24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117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15.852</v>
      </c>
      <c r="AE36">
        <v>32.957704</v>
      </c>
      <c r="AF36">
        <v>17.748000000000001</v>
      </c>
      <c r="AG36">
        <v>21.36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10.536032000000001</v>
      </c>
      <c r="AN36">
        <v>0.72694000000000003</v>
      </c>
      <c r="AO36">
        <v>0</v>
      </c>
      <c r="AP36">
        <v>0</v>
      </c>
      <c r="AQ36">
        <v>46.683</v>
      </c>
      <c r="AR36">
        <v>4.4160000000000004</v>
      </c>
      <c r="AS36">
        <v>8.3402399999999997</v>
      </c>
      <c r="AT36">
        <v>15.00135</v>
      </c>
      <c r="AU36">
        <v>0</v>
      </c>
      <c r="AV36">
        <v>2.1</v>
      </c>
      <c r="AW36">
        <v>35.838000000000001</v>
      </c>
      <c r="AX36">
        <v>92.721599999999995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2954.5265390000004</v>
      </c>
    </row>
    <row r="37" spans="1:117">
      <c r="A37" t="s">
        <v>79</v>
      </c>
      <c r="B37">
        <v>0</v>
      </c>
      <c r="C37">
        <v>0</v>
      </c>
      <c r="D37">
        <v>32.340000000000003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117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64.396000000000001</v>
      </c>
      <c r="AI37">
        <v>0</v>
      </c>
      <c r="AJ37">
        <v>0</v>
      </c>
      <c r="AK37">
        <v>54.567</v>
      </c>
      <c r="AL37">
        <v>1.3944000000000001</v>
      </c>
      <c r="AM37">
        <v>5.2786799999999996</v>
      </c>
      <c r="AN37">
        <v>0.72694000000000003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0</v>
      </c>
      <c r="AW37">
        <v>35.838000000000001</v>
      </c>
      <c r="AX37">
        <v>92.721599999999995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2878.4969070000006</v>
      </c>
    </row>
    <row r="38" spans="1:117">
      <c r="A38" t="s">
        <v>80</v>
      </c>
      <c r="B38">
        <v>0</v>
      </c>
      <c r="C38">
        <v>0</v>
      </c>
      <c r="D38">
        <v>32.340000000000003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117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0.72694000000000003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0</v>
      </c>
      <c r="AW38">
        <v>35.838000000000001</v>
      </c>
      <c r="AX38">
        <v>92.721599999999995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2836.3092270000006</v>
      </c>
    </row>
    <row r="39" spans="1:117">
      <c r="A39" t="s">
        <v>81</v>
      </c>
      <c r="B39">
        <v>0</v>
      </c>
      <c r="C39">
        <v>0</v>
      </c>
      <c r="D39">
        <v>32.340000000000003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117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32.3874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0.72694000000000003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0</v>
      </c>
      <c r="AW39">
        <v>35.838000000000001</v>
      </c>
      <c r="AX39">
        <v>92.721599999999995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2818.1257750000009</v>
      </c>
    </row>
    <row r="40" spans="1:117">
      <c r="A40" t="s">
        <v>82</v>
      </c>
      <c r="B40">
        <v>0</v>
      </c>
      <c r="C40">
        <v>0</v>
      </c>
      <c r="D40">
        <v>32.340000000000003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117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18.3718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0.72694000000000003</v>
      </c>
      <c r="AO40">
        <v>0</v>
      </c>
      <c r="AP40">
        <v>0</v>
      </c>
      <c r="AQ40">
        <v>31.122</v>
      </c>
      <c r="AR40">
        <v>3.3119999999999998</v>
      </c>
      <c r="AS40">
        <v>4.7081999999999997</v>
      </c>
      <c r="AT40">
        <v>15.00135</v>
      </c>
      <c r="AU40">
        <v>0</v>
      </c>
      <c r="AV40">
        <v>0</v>
      </c>
      <c r="AW40">
        <v>35.838000000000001</v>
      </c>
      <c r="AX40">
        <v>92.721599999999995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2788.5491750000006</v>
      </c>
    </row>
    <row r="41" spans="1:117">
      <c r="A41" t="s">
        <v>83</v>
      </c>
      <c r="B41">
        <v>0</v>
      </c>
      <c r="C41">
        <v>0</v>
      </c>
      <c r="D41">
        <v>32.340000000000003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117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0.72694000000000003</v>
      </c>
      <c r="AO41">
        <v>0</v>
      </c>
      <c r="AP41">
        <v>0</v>
      </c>
      <c r="AQ41">
        <v>15.561</v>
      </c>
      <c r="AR41">
        <v>3.3119999999999998</v>
      </c>
      <c r="AS41">
        <v>4.7081999999999997</v>
      </c>
      <c r="AT41">
        <v>15.00135</v>
      </c>
      <c r="AU41">
        <v>0</v>
      </c>
      <c r="AV41">
        <v>0</v>
      </c>
      <c r="AW41">
        <v>35.838000000000001</v>
      </c>
      <c r="AX41">
        <v>92.611999999999995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2754.5067750000012</v>
      </c>
    </row>
    <row r="42" spans="1:117">
      <c r="A42" t="s">
        <v>84</v>
      </c>
      <c r="B42">
        <v>0</v>
      </c>
      <c r="C42">
        <v>0</v>
      </c>
      <c r="D42">
        <v>32.340000000000003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117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0.72694000000000003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15.00135</v>
      </c>
      <c r="AU42">
        <v>0</v>
      </c>
      <c r="AV42">
        <v>0</v>
      </c>
      <c r="AW42">
        <v>35.838000000000001</v>
      </c>
      <c r="AX42">
        <v>92.611999999999995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2754.5067750000012</v>
      </c>
    </row>
    <row r="43" spans="1:117">
      <c r="A43" t="s">
        <v>85</v>
      </c>
      <c r="B43">
        <v>0</v>
      </c>
      <c r="C43">
        <v>0</v>
      </c>
      <c r="D43">
        <v>32.340000000000003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0.72694000000000003</v>
      </c>
      <c r="AO43">
        <v>0</v>
      </c>
      <c r="AP43">
        <v>7.0454999999999997</v>
      </c>
      <c r="AQ43">
        <v>15.561</v>
      </c>
      <c r="AR43">
        <v>3.3119999999999998</v>
      </c>
      <c r="AS43">
        <v>4.7081999999999997</v>
      </c>
      <c r="AT43">
        <v>15.00135</v>
      </c>
      <c r="AU43">
        <v>0</v>
      </c>
      <c r="AV43">
        <v>0</v>
      </c>
      <c r="AW43">
        <v>35.838000000000001</v>
      </c>
      <c r="AX43">
        <v>92.611999999999995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2758.8796550000011</v>
      </c>
    </row>
    <row r="44" spans="1:117">
      <c r="A44" t="s">
        <v>86</v>
      </c>
      <c r="B44">
        <v>0</v>
      </c>
      <c r="C44">
        <v>0</v>
      </c>
      <c r="D44">
        <v>32.340000000000003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0.72694000000000003</v>
      </c>
      <c r="AO44">
        <v>0</v>
      </c>
      <c r="AP44">
        <v>7.0454999999999997</v>
      </c>
      <c r="AQ44">
        <v>15.561</v>
      </c>
      <c r="AR44">
        <v>3.3119999999999998</v>
      </c>
      <c r="AS44">
        <v>4.7081999999999997</v>
      </c>
      <c r="AT44">
        <v>15.00135</v>
      </c>
      <c r="AU44">
        <v>0</v>
      </c>
      <c r="AV44">
        <v>0</v>
      </c>
      <c r="AW44">
        <v>35.838000000000001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2758.3316550000009</v>
      </c>
    </row>
    <row r="45" spans="1:117">
      <c r="A45" t="s">
        <v>87</v>
      </c>
      <c r="B45">
        <v>0</v>
      </c>
      <c r="C45">
        <v>0</v>
      </c>
      <c r="D45">
        <v>32.340000000000003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0.72694000000000003</v>
      </c>
      <c r="AO45">
        <v>0</v>
      </c>
      <c r="AP45">
        <v>0.38429999999999997</v>
      </c>
      <c r="AQ45">
        <v>15.561</v>
      </c>
      <c r="AR45">
        <v>3.3119999999999998</v>
      </c>
      <c r="AS45">
        <v>4.7081999999999997</v>
      </c>
      <c r="AT45">
        <v>15.00135</v>
      </c>
      <c r="AU45">
        <v>0</v>
      </c>
      <c r="AV45">
        <v>0</v>
      </c>
      <c r="AW45">
        <v>35.838000000000001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2735.1916030000007</v>
      </c>
    </row>
    <row r="46" spans="1:117">
      <c r="A46" t="s">
        <v>88</v>
      </c>
      <c r="B46">
        <v>0</v>
      </c>
      <c r="C46">
        <v>0</v>
      </c>
      <c r="D46">
        <v>32.340000000000003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0.72694000000000003</v>
      </c>
      <c r="AO46">
        <v>0</v>
      </c>
      <c r="AP46">
        <v>0.38429999999999997</v>
      </c>
      <c r="AQ46">
        <v>0</v>
      </c>
      <c r="AR46">
        <v>3.3119999999999998</v>
      </c>
      <c r="AS46">
        <v>4.7081999999999997</v>
      </c>
      <c r="AT46">
        <v>15.00135</v>
      </c>
      <c r="AU46">
        <v>0</v>
      </c>
      <c r="AV46">
        <v>0</v>
      </c>
      <c r="AW46">
        <v>35.838000000000001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2719.6306030000005</v>
      </c>
    </row>
    <row r="47" spans="1:117">
      <c r="A47" t="s">
        <v>89</v>
      </c>
      <c r="B47">
        <v>0</v>
      </c>
      <c r="C47">
        <v>0</v>
      </c>
      <c r="D47">
        <v>32.340000000000003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0.72694000000000003</v>
      </c>
      <c r="AO47">
        <v>0</v>
      </c>
      <c r="AP47">
        <v>0.38429999999999997</v>
      </c>
      <c r="AQ47">
        <v>0</v>
      </c>
      <c r="AR47">
        <v>3.3119999999999998</v>
      </c>
      <c r="AS47">
        <v>4.7081999999999997</v>
      </c>
      <c r="AT47">
        <v>15.00135</v>
      </c>
      <c r="AU47">
        <v>0</v>
      </c>
      <c r="AV47">
        <v>0</v>
      </c>
      <c r="AW47">
        <v>35.838000000000001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2719.6306030000005</v>
      </c>
    </row>
    <row r="48" spans="1:117">
      <c r="A48" t="s">
        <v>90</v>
      </c>
      <c r="B48">
        <v>0</v>
      </c>
      <c r="C48">
        <v>0</v>
      </c>
      <c r="D48">
        <v>32.340000000000003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0.72694000000000003</v>
      </c>
      <c r="AO48">
        <v>0</v>
      </c>
      <c r="AP48">
        <v>0.38429999999999997</v>
      </c>
      <c r="AQ48">
        <v>0</v>
      </c>
      <c r="AR48">
        <v>4.4160000000000004</v>
      </c>
      <c r="AS48">
        <v>4.7081999999999997</v>
      </c>
      <c r="AT48">
        <v>15.00135</v>
      </c>
      <c r="AU48">
        <v>0</v>
      </c>
      <c r="AV48">
        <v>0</v>
      </c>
      <c r="AW48">
        <v>35.838000000000001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2720.7346030000008</v>
      </c>
    </row>
    <row r="49" spans="1:117">
      <c r="A49" t="s">
        <v>91</v>
      </c>
      <c r="B49">
        <v>0</v>
      </c>
      <c r="C49">
        <v>0</v>
      </c>
      <c r="D49">
        <v>32.340000000000003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0.72694000000000003</v>
      </c>
      <c r="AO49">
        <v>0</v>
      </c>
      <c r="AP49">
        <v>0.38429999999999997</v>
      </c>
      <c r="AQ49">
        <v>0</v>
      </c>
      <c r="AR49">
        <v>36.432000000000002</v>
      </c>
      <c r="AS49">
        <v>16.680479999999999</v>
      </c>
      <c r="AT49">
        <v>15.00135</v>
      </c>
      <c r="AU49">
        <v>0</v>
      </c>
      <c r="AV49">
        <v>0</v>
      </c>
      <c r="AW49">
        <v>35.838000000000001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2765.0228830000005</v>
      </c>
    </row>
    <row r="50" spans="1:117">
      <c r="A50" t="s">
        <v>92</v>
      </c>
      <c r="B50">
        <v>0</v>
      </c>
      <c r="C50">
        <v>0</v>
      </c>
      <c r="D50">
        <v>32.340000000000003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0.72694000000000003</v>
      </c>
      <c r="AO50">
        <v>0</v>
      </c>
      <c r="AP50">
        <v>0.38429999999999997</v>
      </c>
      <c r="AQ50">
        <v>0</v>
      </c>
      <c r="AR50">
        <v>36.432000000000002</v>
      </c>
      <c r="AS50">
        <v>16.680479999999999</v>
      </c>
      <c r="AT50">
        <v>15.00135</v>
      </c>
      <c r="AU50">
        <v>0</v>
      </c>
      <c r="AV50">
        <v>0</v>
      </c>
      <c r="AW50">
        <v>35.838000000000001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2765.0228830000005</v>
      </c>
    </row>
    <row r="51" spans="1:117">
      <c r="A51" t="s">
        <v>93</v>
      </c>
      <c r="B51">
        <v>0</v>
      </c>
      <c r="C51">
        <v>0</v>
      </c>
      <c r="D51">
        <v>32.024999999999999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21.36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0.72694000000000003</v>
      </c>
      <c r="AO51">
        <v>0</v>
      </c>
      <c r="AP51">
        <v>0.38429999999999997</v>
      </c>
      <c r="AQ51">
        <v>0</v>
      </c>
      <c r="AR51">
        <v>2.2080000000000002</v>
      </c>
      <c r="AS51">
        <v>16.680479999999999</v>
      </c>
      <c r="AT51">
        <v>15.00135</v>
      </c>
      <c r="AU51">
        <v>0</v>
      </c>
      <c r="AV51">
        <v>0</v>
      </c>
      <c r="AW51">
        <v>35.838000000000001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2721.609883000001</v>
      </c>
    </row>
    <row r="52" spans="1:117">
      <c r="A52" t="s">
        <v>94</v>
      </c>
      <c r="B52">
        <v>0</v>
      </c>
      <c r="C52">
        <v>0</v>
      </c>
      <c r="D52">
        <v>32.024999999999999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21.36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0.72694000000000003</v>
      </c>
      <c r="AO52">
        <v>0</v>
      </c>
      <c r="AP52">
        <v>0.38429999999999997</v>
      </c>
      <c r="AQ52">
        <v>0</v>
      </c>
      <c r="AR52">
        <v>2.2080000000000002</v>
      </c>
      <c r="AS52">
        <v>16.680479999999999</v>
      </c>
      <c r="AT52">
        <v>15.00135</v>
      </c>
      <c r="AU52">
        <v>0</v>
      </c>
      <c r="AV52">
        <v>0</v>
      </c>
      <c r="AW52">
        <v>35.838000000000001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2721.609883000001</v>
      </c>
    </row>
    <row r="53" spans="1:117">
      <c r="A53" t="s">
        <v>95</v>
      </c>
      <c r="B53">
        <v>0</v>
      </c>
      <c r="C53">
        <v>0</v>
      </c>
      <c r="D53">
        <v>32.024999999999999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21.36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0.72694000000000003</v>
      </c>
      <c r="AO53">
        <v>0</v>
      </c>
      <c r="AP53">
        <v>0.38429999999999997</v>
      </c>
      <c r="AQ53">
        <v>0</v>
      </c>
      <c r="AR53">
        <v>2.2080000000000002</v>
      </c>
      <c r="AS53">
        <v>5.3807999999999998</v>
      </c>
      <c r="AT53">
        <v>15.00135</v>
      </c>
      <c r="AU53">
        <v>0</v>
      </c>
      <c r="AV53">
        <v>0</v>
      </c>
      <c r="AW53">
        <v>35.838000000000001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2710.3102030000009</v>
      </c>
    </row>
    <row r="54" spans="1:117">
      <c r="A54" t="s">
        <v>96</v>
      </c>
      <c r="B54">
        <v>0</v>
      </c>
      <c r="C54">
        <v>0</v>
      </c>
      <c r="D54">
        <v>32.024999999999999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21.36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0.72694000000000003</v>
      </c>
      <c r="AO54">
        <v>0</v>
      </c>
      <c r="AP54">
        <v>0.38429999999999997</v>
      </c>
      <c r="AQ54">
        <v>0</v>
      </c>
      <c r="AR54">
        <v>2.2080000000000002</v>
      </c>
      <c r="AS54">
        <v>4.7081999999999997</v>
      </c>
      <c r="AT54">
        <v>15.00135</v>
      </c>
      <c r="AU54">
        <v>0</v>
      </c>
      <c r="AV54">
        <v>0</v>
      </c>
      <c r="AW54">
        <v>35.838000000000001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2709.637603000001</v>
      </c>
    </row>
    <row r="55" spans="1:117">
      <c r="A55" t="s">
        <v>97</v>
      </c>
      <c r="B55">
        <v>0</v>
      </c>
      <c r="C55">
        <v>0</v>
      </c>
      <c r="D55">
        <v>32.024999999999999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21.36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0.72694000000000003</v>
      </c>
      <c r="AO55">
        <v>0</v>
      </c>
      <c r="AP55">
        <v>0.38429999999999997</v>
      </c>
      <c r="AQ55">
        <v>0</v>
      </c>
      <c r="AR55">
        <v>2.2080000000000002</v>
      </c>
      <c r="AS55">
        <v>4.7081999999999997</v>
      </c>
      <c r="AT55">
        <v>15.00135</v>
      </c>
      <c r="AU55">
        <v>0</v>
      </c>
      <c r="AV55">
        <v>0</v>
      </c>
      <c r="AW55">
        <v>35.838000000000001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2709.637603000001</v>
      </c>
    </row>
    <row r="56" spans="1:117">
      <c r="A56" t="s">
        <v>98</v>
      </c>
      <c r="B56">
        <v>0</v>
      </c>
      <c r="C56">
        <v>0</v>
      </c>
      <c r="D56">
        <v>32.024999999999999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21.36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0.72694000000000003</v>
      </c>
      <c r="AO56">
        <v>0</v>
      </c>
      <c r="AP56">
        <v>0.38429999999999997</v>
      </c>
      <c r="AQ56">
        <v>0</v>
      </c>
      <c r="AR56">
        <v>2.2080000000000002</v>
      </c>
      <c r="AS56">
        <v>4.7081999999999997</v>
      </c>
      <c r="AT56">
        <v>15.00135</v>
      </c>
      <c r="AU56">
        <v>0</v>
      </c>
      <c r="AV56">
        <v>0</v>
      </c>
      <c r="AW56">
        <v>35.838000000000001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2709.637603000001</v>
      </c>
    </row>
    <row r="57" spans="1:117">
      <c r="A57" t="s">
        <v>99</v>
      </c>
      <c r="B57">
        <v>0</v>
      </c>
      <c r="C57">
        <v>0</v>
      </c>
      <c r="D57">
        <v>32.024999999999999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21.36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0.72694000000000003</v>
      </c>
      <c r="AO57">
        <v>0</v>
      </c>
      <c r="AP57">
        <v>0.38429999999999997</v>
      </c>
      <c r="AQ57">
        <v>0</v>
      </c>
      <c r="AR57">
        <v>2.2080000000000002</v>
      </c>
      <c r="AS57">
        <v>4.7081999999999997</v>
      </c>
      <c r="AT57">
        <v>15.00135</v>
      </c>
      <c r="AU57">
        <v>0</v>
      </c>
      <c r="AV57">
        <v>0</v>
      </c>
      <c r="AW57">
        <v>35.838000000000001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2709.637603000001</v>
      </c>
    </row>
    <row r="58" spans="1:117">
      <c r="A58" t="s">
        <v>100</v>
      </c>
      <c r="B58">
        <v>0</v>
      </c>
      <c r="C58">
        <v>0</v>
      </c>
      <c r="D58">
        <v>32.024999999999999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21.36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0.72694000000000003</v>
      </c>
      <c r="AO58">
        <v>0</v>
      </c>
      <c r="AP58">
        <v>0.38429999999999997</v>
      </c>
      <c r="AQ58">
        <v>0</v>
      </c>
      <c r="AR58">
        <v>2.2080000000000002</v>
      </c>
      <c r="AS58">
        <v>4.7081999999999997</v>
      </c>
      <c r="AT58">
        <v>15.00135</v>
      </c>
      <c r="AU58">
        <v>0</v>
      </c>
      <c r="AV58">
        <v>0</v>
      </c>
      <c r="AW58">
        <v>35.838000000000001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2709.637603000001</v>
      </c>
    </row>
    <row r="59" spans="1:117">
      <c r="A59" t="s">
        <v>101</v>
      </c>
      <c r="B59">
        <v>0</v>
      </c>
      <c r="C59">
        <v>0</v>
      </c>
      <c r="D59">
        <v>32.024999999999999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21.36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0.72694000000000003</v>
      </c>
      <c r="AO59">
        <v>0</v>
      </c>
      <c r="AP59">
        <v>0.38429999999999997</v>
      </c>
      <c r="AQ59">
        <v>0</v>
      </c>
      <c r="AR59">
        <v>2.2080000000000002</v>
      </c>
      <c r="AS59">
        <v>4.7081999999999997</v>
      </c>
      <c r="AT59">
        <v>15.00135</v>
      </c>
      <c r="AU59">
        <v>0</v>
      </c>
      <c r="AV59">
        <v>0</v>
      </c>
      <c r="AW59">
        <v>35.838000000000001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2709.637603000001</v>
      </c>
    </row>
    <row r="60" spans="1:117">
      <c r="A60" t="s">
        <v>102</v>
      </c>
      <c r="B60">
        <v>0</v>
      </c>
      <c r="C60">
        <v>0</v>
      </c>
      <c r="D60">
        <v>32.024999999999999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21.36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0.72694000000000003</v>
      </c>
      <c r="AO60">
        <v>0</v>
      </c>
      <c r="AP60">
        <v>0.38429999999999997</v>
      </c>
      <c r="AQ60">
        <v>0</v>
      </c>
      <c r="AR60">
        <v>2.2080000000000002</v>
      </c>
      <c r="AS60">
        <v>4.7081999999999997</v>
      </c>
      <c r="AT60">
        <v>15.00135</v>
      </c>
      <c r="AU60">
        <v>0</v>
      </c>
      <c r="AV60">
        <v>0</v>
      </c>
      <c r="AW60">
        <v>35.838000000000001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2709.637603000001</v>
      </c>
    </row>
    <row r="61" spans="1:117">
      <c r="A61" t="s">
        <v>103</v>
      </c>
      <c r="B61">
        <v>0</v>
      </c>
      <c r="C61">
        <v>0</v>
      </c>
      <c r="D61">
        <v>32.024999999999999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21.36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0.72694000000000003</v>
      </c>
      <c r="AO61">
        <v>0</v>
      </c>
      <c r="AP61">
        <v>0.38429999999999997</v>
      </c>
      <c r="AQ61">
        <v>0</v>
      </c>
      <c r="AR61">
        <v>2.2080000000000002</v>
      </c>
      <c r="AS61">
        <v>4.7081999999999997</v>
      </c>
      <c r="AT61">
        <v>15.00135</v>
      </c>
      <c r="AU61">
        <v>0</v>
      </c>
      <c r="AV61">
        <v>0</v>
      </c>
      <c r="AW61">
        <v>35.838000000000001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2709.637603000001</v>
      </c>
    </row>
    <row r="62" spans="1:117">
      <c r="A62" t="s">
        <v>104</v>
      </c>
      <c r="B62">
        <v>0</v>
      </c>
      <c r="C62">
        <v>0</v>
      </c>
      <c r="D62">
        <v>32.024999999999999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21.36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0.72694000000000003</v>
      </c>
      <c r="AO62">
        <v>0</v>
      </c>
      <c r="AP62">
        <v>0.38429999999999997</v>
      </c>
      <c r="AQ62">
        <v>0</v>
      </c>
      <c r="AR62">
        <v>2.2080000000000002</v>
      </c>
      <c r="AS62">
        <v>4.7081999999999997</v>
      </c>
      <c r="AT62">
        <v>15.00135</v>
      </c>
      <c r="AU62">
        <v>0</v>
      </c>
      <c r="AV62">
        <v>0</v>
      </c>
      <c r="AW62">
        <v>35.838000000000001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2709.637603000001</v>
      </c>
    </row>
    <row r="63" spans="1:117">
      <c r="A63" t="s">
        <v>105</v>
      </c>
      <c r="B63">
        <v>0</v>
      </c>
      <c r="C63">
        <v>0</v>
      </c>
      <c r="D63">
        <v>32.024999999999999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3.3325</v>
      </c>
      <c r="AC63">
        <v>0</v>
      </c>
      <c r="AD63">
        <v>0</v>
      </c>
      <c r="AE63">
        <v>0</v>
      </c>
      <c r="AF63">
        <v>0</v>
      </c>
      <c r="AG63">
        <v>21.36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0.72694000000000003</v>
      </c>
      <c r="AO63">
        <v>0</v>
      </c>
      <c r="AP63">
        <v>0.38429999999999997</v>
      </c>
      <c r="AQ63">
        <v>15.561</v>
      </c>
      <c r="AR63">
        <v>2.2080000000000002</v>
      </c>
      <c r="AS63">
        <v>4.7081999999999997</v>
      </c>
      <c r="AT63">
        <v>15.00135</v>
      </c>
      <c r="AU63">
        <v>0</v>
      </c>
      <c r="AV63">
        <v>0</v>
      </c>
      <c r="AW63">
        <v>35.838000000000001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2728.5311030000012</v>
      </c>
    </row>
    <row r="64" spans="1:117">
      <c r="A64" t="s">
        <v>106</v>
      </c>
      <c r="B64">
        <v>0</v>
      </c>
      <c r="C64">
        <v>0</v>
      </c>
      <c r="D64">
        <v>32.024999999999999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3.3325</v>
      </c>
      <c r="AC64">
        <v>0</v>
      </c>
      <c r="AD64">
        <v>0</v>
      </c>
      <c r="AE64">
        <v>0</v>
      </c>
      <c r="AF64">
        <v>0</v>
      </c>
      <c r="AG64">
        <v>21.36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0.72694000000000003</v>
      </c>
      <c r="AO64">
        <v>0</v>
      </c>
      <c r="AP64">
        <v>0.38429999999999997</v>
      </c>
      <c r="AQ64">
        <v>15.561</v>
      </c>
      <c r="AR64">
        <v>2.2080000000000002</v>
      </c>
      <c r="AS64">
        <v>4.7081999999999997</v>
      </c>
      <c r="AT64">
        <v>15.00135</v>
      </c>
      <c r="AU64">
        <v>0</v>
      </c>
      <c r="AV64">
        <v>0</v>
      </c>
      <c r="AW64">
        <v>35.838000000000001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2728.5311030000012</v>
      </c>
    </row>
    <row r="65" spans="1:117">
      <c r="A65" t="s">
        <v>107</v>
      </c>
      <c r="B65">
        <v>0</v>
      </c>
      <c r="C65">
        <v>0</v>
      </c>
      <c r="D65">
        <v>32.024999999999999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0</v>
      </c>
      <c r="AF65">
        <v>0</v>
      </c>
      <c r="AG65">
        <v>21.36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0.72694000000000003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15.00135</v>
      </c>
      <c r="AU65">
        <v>0</v>
      </c>
      <c r="AV65">
        <v>0</v>
      </c>
      <c r="AW65">
        <v>35.838000000000001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2728.146803000001</v>
      </c>
    </row>
    <row r="66" spans="1:117">
      <c r="A66" t="s">
        <v>108</v>
      </c>
      <c r="B66">
        <v>0</v>
      </c>
      <c r="C66">
        <v>0</v>
      </c>
      <c r="D66">
        <v>32.024999999999999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0</v>
      </c>
      <c r="AF66">
        <v>0</v>
      </c>
      <c r="AG66">
        <v>21.36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0.72694000000000003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15.00135</v>
      </c>
      <c r="AU66">
        <v>0</v>
      </c>
      <c r="AV66">
        <v>0</v>
      </c>
      <c r="AW66">
        <v>35.838000000000001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2743.7078030000007</v>
      </c>
    </row>
    <row r="67" spans="1:117">
      <c r="A67" t="s">
        <v>109</v>
      </c>
      <c r="B67">
        <v>0</v>
      </c>
      <c r="C67">
        <v>0</v>
      </c>
      <c r="D67">
        <v>32.024999999999999</v>
      </c>
      <c r="E67">
        <v>0</v>
      </c>
      <c r="F67">
        <v>0</v>
      </c>
      <c r="G67">
        <v>0</v>
      </c>
      <c r="H67">
        <v>0</v>
      </c>
      <c r="I67">
        <v>0</v>
      </c>
      <c r="J67">
        <v>92.063999999999993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21.36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0.72694000000000003</v>
      </c>
      <c r="AO67">
        <v>0</v>
      </c>
      <c r="AP67">
        <v>0.38429999999999997</v>
      </c>
      <c r="AQ67">
        <v>31.122</v>
      </c>
      <c r="AR67">
        <v>2.2080000000000002</v>
      </c>
      <c r="AS67">
        <v>4.7081999999999997</v>
      </c>
      <c r="AT67">
        <v>15.00135</v>
      </c>
      <c r="AU67">
        <v>0</v>
      </c>
      <c r="AV67">
        <v>0</v>
      </c>
      <c r="AW67">
        <v>35.838000000000001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2760.5709550000015</v>
      </c>
    </row>
    <row r="68" spans="1:117">
      <c r="A68" t="s">
        <v>110</v>
      </c>
      <c r="B68">
        <v>0</v>
      </c>
      <c r="C68">
        <v>0</v>
      </c>
      <c r="D68">
        <v>32.024999999999999</v>
      </c>
      <c r="E68">
        <v>0</v>
      </c>
      <c r="F68">
        <v>0</v>
      </c>
      <c r="G68">
        <v>0</v>
      </c>
      <c r="H68">
        <v>0</v>
      </c>
      <c r="I68">
        <v>0</v>
      </c>
      <c r="J68">
        <v>92.063999999999993</v>
      </c>
      <c r="K68">
        <v>683.12912700000004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16.478852</v>
      </c>
      <c r="AF68">
        <v>0</v>
      </c>
      <c r="AG68">
        <v>21.36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0.72694000000000003</v>
      </c>
      <c r="AO68">
        <v>0</v>
      </c>
      <c r="AP68">
        <v>0.38429999999999997</v>
      </c>
      <c r="AQ68">
        <v>31.122</v>
      </c>
      <c r="AR68">
        <v>2.2080000000000002</v>
      </c>
      <c r="AS68">
        <v>4.7081999999999997</v>
      </c>
      <c r="AT68">
        <v>15.00135</v>
      </c>
      <c r="AU68">
        <v>0</v>
      </c>
      <c r="AV68">
        <v>0</v>
      </c>
      <c r="AW68">
        <v>35.838000000000001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2760.5709550000015</v>
      </c>
    </row>
    <row r="69" spans="1:117">
      <c r="A69" t="s">
        <v>111</v>
      </c>
      <c r="B69">
        <v>0</v>
      </c>
      <c r="C69">
        <v>0</v>
      </c>
      <c r="D69">
        <v>32.024999999999999</v>
      </c>
      <c r="E69">
        <v>0</v>
      </c>
      <c r="F69">
        <v>0</v>
      </c>
      <c r="G69">
        <v>35.838000000000001</v>
      </c>
      <c r="H69">
        <v>0</v>
      </c>
      <c r="I69">
        <v>0</v>
      </c>
      <c r="J69">
        <v>92.063999999999993</v>
      </c>
      <c r="K69">
        <v>683.12912700000004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21.36</v>
      </c>
      <c r="AH69">
        <v>19.887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0.72694000000000003</v>
      </c>
      <c r="AO69">
        <v>0</v>
      </c>
      <c r="AP69">
        <v>1.9215</v>
      </c>
      <c r="AQ69">
        <v>46.683</v>
      </c>
      <c r="AR69">
        <v>2.2080000000000002</v>
      </c>
      <c r="AS69">
        <v>5.3807999999999998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2807.1027550000008</v>
      </c>
    </row>
    <row r="70" spans="1:117">
      <c r="A70" t="s">
        <v>112</v>
      </c>
      <c r="B70">
        <v>0</v>
      </c>
      <c r="C70">
        <v>0</v>
      </c>
      <c r="D70">
        <v>32.340000000000003</v>
      </c>
      <c r="E70">
        <v>0</v>
      </c>
      <c r="F70">
        <v>0</v>
      </c>
      <c r="G70">
        <v>35.838000000000001</v>
      </c>
      <c r="H70">
        <v>0</v>
      </c>
      <c r="I70">
        <v>0</v>
      </c>
      <c r="J70">
        <v>92.063999999999993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21.36</v>
      </c>
      <c r="AH70">
        <v>36.933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0.72694000000000003</v>
      </c>
      <c r="AO70">
        <v>0</v>
      </c>
      <c r="AP70">
        <v>1.9215</v>
      </c>
      <c r="AQ70">
        <v>46.683</v>
      </c>
      <c r="AR70">
        <v>2.2080000000000002</v>
      </c>
      <c r="AS70">
        <v>5.3807999999999998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2840.6426070000002</v>
      </c>
    </row>
    <row r="71" spans="1:117">
      <c r="A71" t="s">
        <v>113</v>
      </c>
      <c r="B71">
        <v>0</v>
      </c>
      <c r="C71">
        <v>0</v>
      </c>
      <c r="D71">
        <v>32.340000000000003</v>
      </c>
      <c r="E71">
        <v>0</v>
      </c>
      <c r="F71">
        <v>0</v>
      </c>
      <c r="G71">
        <v>35.838000000000001</v>
      </c>
      <c r="H71">
        <v>0</v>
      </c>
      <c r="I71">
        <v>0</v>
      </c>
      <c r="J71">
        <v>92.063999999999993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17.748000000000001</v>
      </c>
      <c r="AG71">
        <v>21.36</v>
      </c>
      <c r="AH71">
        <v>64.396000000000001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0.72694000000000003</v>
      </c>
      <c r="AO71">
        <v>0</v>
      </c>
      <c r="AP71">
        <v>1.9215</v>
      </c>
      <c r="AQ71">
        <v>46.683</v>
      </c>
      <c r="AR71">
        <v>2.2080000000000002</v>
      </c>
      <c r="AS71">
        <v>5.3807999999999998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2895.8356140000005</v>
      </c>
    </row>
    <row r="72" spans="1:117">
      <c r="A72" t="s">
        <v>114</v>
      </c>
      <c r="B72">
        <v>0</v>
      </c>
      <c r="C72">
        <v>0</v>
      </c>
      <c r="D72">
        <v>32.340000000000003</v>
      </c>
      <c r="E72">
        <v>0</v>
      </c>
      <c r="F72">
        <v>0</v>
      </c>
      <c r="G72">
        <v>35.838000000000001</v>
      </c>
      <c r="H72">
        <v>0</v>
      </c>
      <c r="I72">
        <v>0</v>
      </c>
      <c r="J72">
        <v>92.063999999999993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26.622</v>
      </c>
      <c r="AG72">
        <v>21.36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0.72694000000000003</v>
      </c>
      <c r="AO72">
        <v>0</v>
      </c>
      <c r="AP72">
        <v>1.9215</v>
      </c>
      <c r="AQ72">
        <v>46.683</v>
      </c>
      <c r="AR72">
        <v>2.2080000000000002</v>
      </c>
      <c r="AS72">
        <v>5.3807999999999998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2955.0870990000003</v>
      </c>
    </row>
    <row r="73" spans="1:117">
      <c r="A73" t="s">
        <v>115</v>
      </c>
      <c r="B73">
        <v>0</v>
      </c>
      <c r="C73">
        <v>0</v>
      </c>
      <c r="D73">
        <v>32.340000000000003</v>
      </c>
      <c r="E73">
        <v>0</v>
      </c>
      <c r="F73">
        <v>0</v>
      </c>
      <c r="G73">
        <v>35.838000000000001</v>
      </c>
      <c r="H73">
        <v>0</v>
      </c>
      <c r="I73">
        <v>0</v>
      </c>
      <c r="J73">
        <v>92.063999999999993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21.36</v>
      </c>
      <c r="AH73">
        <v>116.9545</v>
      </c>
      <c r="AI73">
        <v>0</v>
      </c>
      <c r="AJ73">
        <v>0</v>
      </c>
      <c r="AK73">
        <v>54.567</v>
      </c>
      <c r="AL73">
        <v>55.776000000000003</v>
      </c>
      <c r="AM73">
        <v>10.536032000000001</v>
      </c>
      <c r="AN73">
        <v>0.72694000000000003</v>
      </c>
      <c r="AO73">
        <v>0</v>
      </c>
      <c r="AP73">
        <v>1.9215</v>
      </c>
      <c r="AQ73">
        <v>46.683</v>
      </c>
      <c r="AR73">
        <v>2.2080000000000002</v>
      </c>
      <c r="AS73">
        <v>5.3807999999999998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3073.5559910000002</v>
      </c>
    </row>
    <row r="74" spans="1:117">
      <c r="A74" t="s">
        <v>116</v>
      </c>
      <c r="B74">
        <v>0</v>
      </c>
      <c r="C74">
        <v>0</v>
      </c>
      <c r="D74">
        <v>32.340000000000003</v>
      </c>
      <c r="E74">
        <v>0</v>
      </c>
      <c r="F74">
        <v>0</v>
      </c>
      <c r="G74">
        <v>35.838000000000001</v>
      </c>
      <c r="H74">
        <v>0</v>
      </c>
      <c r="I74">
        <v>0</v>
      </c>
      <c r="J74">
        <v>92.063999999999993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21.36</v>
      </c>
      <c r="AH74">
        <v>140.34540000000001</v>
      </c>
      <c r="AI74">
        <v>0</v>
      </c>
      <c r="AJ74">
        <v>0</v>
      </c>
      <c r="AK74">
        <v>54.567</v>
      </c>
      <c r="AL74">
        <v>55.776000000000003</v>
      </c>
      <c r="AM74">
        <v>10.536032000000001</v>
      </c>
      <c r="AN74">
        <v>0.72694000000000003</v>
      </c>
      <c r="AO74">
        <v>0</v>
      </c>
      <c r="AP74">
        <v>1.5371999999999999</v>
      </c>
      <c r="AQ74">
        <v>46.683</v>
      </c>
      <c r="AR74">
        <v>2.2080000000000002</v>
      </c>
      <c r="AS74">
        <v>5.3807999999999998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3112.5716270000007</v>
      </c>
    </row>
    <row r="75" spans="1:117">
      <c r="A75" t="s">
        <v>117</v>
      </c>
      <c r="B75">
        <v>0</v>
      </c>
      <c r="C75">
        <v>0</v>
      </c>
      <c r="D75">
        <v>32.340000000000003</v>
      </c>
      <c r="E75">
        <v>0</v>
      </c>
      <c r="F75">
        <v>0</v>
      </c>
      <c r="G75">
        <v>35.838000000000001</v>
      </c>
      <c r="H75">
        <v>0</v>
      </c>
      <c r="I75">
        <v>0</v>
      </c>
      <c r="J75">
        <v>92.063999999999993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21.36</v>
      </c>
      <c r="AH75">
        <v>140.34540000000001</v>
      </c>
      <c r="AI75">
        <v>0</v>
      </c>
      <c r="AJ75">
        <v>0</v>
      </c>
      <c r="AK75">
        <v>54.567</v>
      </c>
      <c r="AL75">
        <v>41.832000000000001</v>
      </c>
      <c r="AM75">
        <v>10.536032000000001</v>
      </c>
      <c r="AN75">
        <v>0.72694000000000003</v>
      </c>
      <c r="AO75">
        <v>0</v>
      </c>
      <c r="AP75">
        <v>1.5371999999999999</v>
      </c>
      <c r="AQ75">
        <v>46.683</v>
      </c>
      <c r="AR75">
        <v>3.3119999999999998</v>
      </c>
      <c r="AS75">
        <v>5.3807999999999998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3107.9476270000005</v>
      </c>
    </row>
    <row r="76" spans="1:117">
      <c r="A76" t="s">
        <v>118</v>
      </c>
      <c r="B76">
        <v>0</v>
      </c>
      <c r="C76">
        <v>0</v>
      </c>
      <c r="D76">
        <v>32.340000000000003</v>
      </c>
      <c r="E76">
        <v>0</v>
      </c>
      <c r="F76">
        <v>0</v>
      </c>
      <c r="G76">
        <v>35.838000000000001</v>
      </c>
      <c r="H76">
        <v>0</v>
      </c>
      <c r="I76">
        <v>0</v>
      </c>
      <c r="J76">
        <v>92.063999999999993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21.36</v>
      </c>
      <c r="AH76">
        <v>116.9545</v>
      </c>
      <c r="AI76">
        <v>0</v>
      </c>
      <c r="AJ76">
        <v>0</v>
      </c>
      <c r="AK76">
        <v>54.567</v>
      </c>
      <c r="AL76">
        <v>41.832000000000001</v>
      </c>
      <c r="AM76">
        <v>10.536032000000001</v>
      </c>
      <c r="AN76">
        <v>0.72694000000000003</v>
      </c>
      <c r="AO76">
        <v>0</v>
      </c>
      <c r="AP76">
        <v>1.5371999999999999</v>
      </c>
      <c r="AQ76">
        <v>46.683</v>
      </c>
      <c r="AR76">
        <v>3.3119999999999998</v>
      </c>
      <c r="AS76">
        <v>5.3807999999999998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3088.5067270000004</v>
      </c>
    </row>
    <row r="77" spans="1:117">
      <c r="A77" t="s">
        <v>119</v>
      </c>
      <c r="B77">
        <v>0</v>
      </c>
      <c r="C77">
        <v>0</v>
      </c>
      <c r="D77">
        <v>32.340000000000003</v>
      </c>
      <c r="E77">
        <v>0</v>
      </c>
      <c r="F77">
        <v>0</v>
      </c>
      <c r="G77">
        <v>35.838000000000001</v>
      </c>
      <c r="H77">
        <v>0</v>
      </c>
      <c r="I77">
        <v>0</v>
      </c>
      <c r="J77">
        <v>92.063999999999993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21.36</v>
      </c>
      <c r="AH77">
        <v>86.934600000000003</v>
      </c>
      <c r="AI77">
        <v>0</v>
      </c>
      <c r="AJ77">
        <v>0</v>
      </c>
      <c r="AK77">
        <v>54.567</v>
      </c>
      <c r="AL77">
        <v>41.832000000000001</v>
      </c>
      <c r="AM77">
        <v>10.536032000000001</v>
      </c>
      <c r="AN77">
        <v>0.72694000000000003</v>
      </c>
      <c r="AO77">
        <v>0</v>
      </c>
      <c r="AP77">
        <v>1.5371999999999999</v>
      </c>
      <c r="AQ77">
        <v>46.683</v>
      </c>
      <c r="AR77">
        <v>3.3119999999999998</v>
      </c>
      <c r="AS77">
        <v>5.3807999999999998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3058.4868270000006</v>
      </c>
    </row>
    <row r="78" spans="1:117">
      <c r="A78" t="s">
        <v>120</v>
      </c>
      <c r="B78">
        <v>0</v>
      </c>
      <c r="C78">
        <v>0</v>
      </c>
      <c r="D78">
        <v>32.549999999999997</v>
      </c>
      <c r="E78">
        <v>0</v>
      </c>
      <c r="F78">
        <v>0</v>
      </c>
      <c r="G78">
        <v>35.838000000000001</v>
      </c>
      <c r="H78">
        <v>0</v>
      </c>
      <c r="I78">
        <v>0</v>
      </c>
      <c r="J78">
        <v>92.063999999999993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35.496000000000002</v>
      </c>
      <c r="AG78">
        <v>21.36</v>
      </c>
      <c r="AH78">
        <v>64.396000000000001</v>
      </c>
      <c r="AI78">
        <v>0</v>
      </c>
      <c r="AJ78">
        <v>0</v>
      </c>
      <c r="AK78">
        <v>54.567</v>
      </c>
      <c r="AL78">
        <v>41.832000000000001</v>
      </c>
      <c r="AM78">
        <v>10.536032000000001</v>
      </c>
      <c r="AN78">
        <v>0.72694000000000003</v>
      </c>
      <c r="AO78">
        <v>0</v>
      </c>
      <c r="AP78">
        <v>1.5371999999999999</v>
      </c>
      <c r="AQ78">
        <v>46.683</v>
      </c>
      <c r="AR78">
        <v>3.3119999999999998</v>
      </c>
      <c r="AS78">
        <v>5.3807999999999998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3027.0221910000009</v>
      </c>
    </row>
    <row r="79" spans="1:117">
      <c r="A79" t="s">
        <v>121</v>
      </c>
      <c r="B79">
        <v>0</v>
      </c>
      <c r="C79">
        <v>0</v>
      </c>
      <c r="D79">
        <v>32.549999999999997</v>
      </c>
      <c r="E79">
        <v>0</v>
      </c>
      <c r="F79">
        <v>0</v>
      </c>
      <c r="G79">
        <v>35.838000000000001</v>
      </c>
      <c r="H79">
        <v>0</v>
      </c>
      <c r="I79">
        <v>0</v>
      </c>
      <c r="J79">
        <v>92.063999999999993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26.07</v>
      </c>
      <c r="AB79">
        <v>13.0634</v>
      </c>
      <c r="AC79">
        <v>0</v>
      </c>
      <c r="AD79">
        <v>18.272072000000001</v>
      </c>
      <c r="AE79">
        <v>32.957704</v>
      </c>
      <c r="AF79">
        <v>26.622</v>
      </c>
      <c r="AG79">
        <v>21.36</v>
      </c>
      <c r="AH79">
        <v>39.774000000000001</v>
      </c>
      <c r="AI79">
        <v>0</v>
      </c>
      <c r="AJ79">
        <v>0</v>
      </c>
      <c r="AK79">
        <v>54.567</v>
      </c>
      <c r="AL79">
        <v>6.9720000000000004</v>
      </c>
      <c r="AM79">
        <v>5.2786799999999996</v>
      </c>
      <c r="AN79">
        <v>0.72694000000000003</v>
      </c>
      <c r="AO79">
        <v>0</v>
      </c>
      <c r="AP79">
        <v>1.9215</v>
      </c>
      <c r="AQ79">
        <v>46.683</v>
      </c>
      <c r="AR79">
        <v>3.3119999999999998</v>
      </c>
      <c r="AS79">
        <v>4.7081999999999997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2933.3230590000003</v>
      </c>
    </row>
    <row r="80" spans="1:117">
      <c r="A80" t="s">
        <v>122</v>
      </c>
      <c r="B80">
        <v>0</v>
      </c>
      <c r="C80">
        <v>0</v>
      </c>
      <c r="D80">
        <v>32.549999999999997</v>
      </c>
      <c r="E80">
        <v>0</v>
      </c>
      <c r="F80">
        <v>0</v>
      </c>
      <c r="G80">
        <v>35.838000000000001</v>
      </c>
      <c r="H80">
        <v>0</v>
      </c>
      <c r="I80">
        <v>0</v>
      </c>
      <c r="J80">
        <v>92.063999999999993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9.0184669999999993</v>
      </c>
      <c r="AE80">
        <v>16.478852</v>
      </c>
      <c r="AF80">
        <v>17.748000000000001</v>
      </c>
      <c r="AG80">
        <v>21.36</v>
      </c>
      <c r="AH80">
        <v>18.940000000000001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0.72694000000000003</v>
      </c>
      <c r="AO80">
        <v>0</v>
      </c>
      <c r="AP80">
        <v>1.9215</v>
      </c>
      <c r="AQ80">
        <v>46.683</v>
      </c>
      <c r="AR80">
        <v>3.3119999999999998</v>
      </c>
      <c r="AS80">
        <v>4.7081999999999997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2841.9422820000004</v>
      </c>
    </row>
    <row r="81" spans="1:117">
      <c r="A81" t="s">
        <v>123</v>
      </c>
      <c r="B81">
        <v>0</v>
      </c>
      <c r="C81">
        <v>0</v>
      </c>
      <c r="D81">
        <v>32.549999999999997</v>
      </c>
      <c r="E81">
        <v>0</v>
      </c>
      <c r="F81">
        <v>0</v>
      </c>
      <c r="G81">
        <v>35.838000000000001</v>
      </c>
      <c r="H81">
        <v>0</v>
      </c>
      <c r="I81">
        <v>0</v>
      </c>
      <c r="J81">
        <v>92.063999999999993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0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0.72694000000000003</v>
      </c>
      <c r="AO81">
        <v>0</v>
      </c>
      <c r="AP81">
        <v>1.9215</v>
      </c>
      <c r="AQ81">
        <v>46.683</v>
      </c>
      <c r="AR81">
        <v>2.2080000000000002</v>
      </c>
      <c r="AS81">
        <v>4.7081999999999997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2796.2764550000006</v>
      </c>
    </row>
    <row r="82" spans="1:117">
      <c r="A82" t="s">
        <v>124</v>
      </c>
      <c r="B82">
        <v>0</v>
      </c>
      <c r="C82">
        <v>0</v>
      </c>
      <c r="D82">
        <v>32.549999999999997</v>
      </c>
      <c r="E82">
        <v>0</v>
      </c>
      <c r="F82">
        <v>0</v>
      </c>
      <c r="G82">
        <v>35.838000000000001</v>
      </c>
      <c r="H82">
        <v>0</v>
      </c>
      <c r="I82">
        <v>0</v>
      </c>
      <c r="J82">
        <v>92.063999999999993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0.72694000000000003</v>
      </c>
      <c r="AO82">
        <v>0</v>
      </c>
      <c r="AP82">
        <v>1.9215</v>
      </c>
      <c r="AQ82">
        <v>46.683</v>
      </c>
      <c r="AR82">
        <v>2.2080000000000002</v>
      </c>
      <c r="AS82">
        <v>4.7081999999999997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2789.9564550000005</v>
      </c>
    </row>
    <row r="83" spans="1:117">
      <c r="A83" t="s">
        <v>125</v>
      </c>
      <c r="B83">
        <v>0</v>
      </c>
      <c r="C83">
        <v>0</v>
      </c>
      <c r="D83">
        <v>32.549999999999997</v>
      </c>
      <c r="E83">
        <v>0</v>
      </c>
      <c r="F83">
        <v>0</v>
      </c>
      <c r="G83">
        <v>35.838000000000001</v>
      </c>
      <c r="H83">
        <v>0</v>
      </c>
      <c r="I83">
        <v>0</v>
      </c>
      <c r="J83">
        <v>92.611999999999995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0.72694000000000003</v>
      </c>
      <c r="AO83">
        <v>0</v>
      </c>
      <c r="AP83">
        <v>1.9215</v>
      </c>
      <c r="AQ83">
        <v>46.683</v>
      </c>
      <c r="AR83">
        <v>36.432000000000002</v>
      </c>
      <c r="AS83">
        <v>4.7081999999999997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2818.2076550000006</v>
      </c>
    </row>
    <row r="84" spans="1:117">
      <c r="A84" t="s">
        <v>126</v>
      </c>
      <c r="B84">
        <v>0</v>
      </c>
      <c r="C84">
        <v>0</v>
      </c>
      <c r="D84">
        <v>32.549999999999997</v>
      </c>
      <c r="E84">
        <v>0</v>
      </c>
      <c r="F84">
        <v>0</v>
      </c>
      <c r="G84">
        <v>35.838000000000001</v>
      </c>
      <c r="H84">
        <v>0</v>
      </c>
      <c r="I84">
        <v>0</v>
      </c>
      <c r="J84">
        <v>92.611999999999995</v>
      </c>
      <c r="K84">
        <v>683.12912700000004</v>
      </c>
      <c r="L84">
        <v>653.15250000000003</v>
      </c>
      <c r="M84">
        <v>92</v>
      </c>
      <c r="N84">
        <v>59.0625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0.72694000000000003</v>
      </c>
      <c r="AO84">
        <v>0</v>
      </c>
      <c r="AP84">
        <v>1.9215</v>
      </c>
      <c r="AQ84">
        <v>46.683</v>
      </c>
      <c r="AR84">
        <v>36.432000000000002</v>
      </c>
      <c r="AS84">
        <v>4.7081999999999997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2818.5076550000003</v>
      </c>
    </row>
    <row r="85" spans="1:117">
      <c r="A85" t="s">
        <v>127</v>
      </c>
      <c r="B85">
        <v>0</v>
      </c>
      <c r="C85">
        <v>0</v>
      </c>
      <c r="D85">
        <v>32.549999999999997</v>
      </c>
      <c r="E85">
        <v>0</v>
      </c>
      <c r="F85">
        <v>0</v>
      </c>
      <c r="G85">
        <v>35.838000000000001</v>
      </c>
      <c r="H85">
        <v>0</v>
      </c>
      <c r="I85">
        <v>0</v>
      </c>
      <c r="J85">
        <v>92.611999999999995</v>
      </c>
      <c r="K85">
        <v>683.12912700000004</v>
      </c>
      <c r="L85">
        <v>653.15250000000003</v>
      </c>
      <c r="M85">
        <v>92</v>
      </c>
      <c r="N85">
        <v>59.0625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0.72694000000000003</v>
      </c>
      <c r="AO85">
        <v>0</v>
      </c>
      <c r="AP85">
        <v>1.9215</v>
      </c>
      <c r="AQ85">
        <v>45.485999999999997</v>
      </c>
      <c r="AR85">
        <v>2.2080000000000002</v>
      </c>
      <c r="AS85">
        <v>4.7081999999999997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2783.0866550000005</v>
      </c>
    </row>
    <row r="86" spans="1:117">
      <c r="A86" t="s">
        <v>128</v>
      </c>
      <c r="B86">
        <v>0</v>
      </c>
      <c r="C86">
        <v>0</v>
      </c>
      <c r="D86">
        <v>32.549999999999997</v>
      </c>
      <c r="E86">
        <v>0</v>
      </c>
      <c r="F86">
        <v>0</v>
      </c>
      <c r="G86">
        <v>35.838000000000001</v>
      </c>
      <c r="H86">
        <v>0</v>
      </c>
      <c r="I86">
        <v>0</v>
      </c>
      <c r="J86">
        <v>92.611999999999995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0.72694000000000003</v>
      </c>
      <c r="AO86">
        <v>0</v>
      </c>
      <c r="AP86">
        <v>1.9215</v>
      </c>
      <c r="AQ86">
        <v>43.47</v>
      </c>
      <c r="AR86">
        <v>2.2080000000000002</v>
      </c>
      <c r="AS86">
        <v>4.7081999999999997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2781.0706550000004</v>
      </c>
    </row>
    <row r="87" spans="1:117">
      <c r="A87" t="s">
        <v>129</v>
      </c>
      <c r="B87">
        <v>0</v>
      </c>
      <c r="C87">
        <v>0</v>
      </c>
      <c r="D87">
        <v>32.549999999999997</v>
      </c>
      <c r="E87">
        <v>0</v>
      </c>
      <c r="F87">
        <v>0</v>
      </c>
      <c r="G87">
        <v>35.838000000000001</v>
      </c>
      <c r="H87">
        <v>0</v>
      </c>
      <c r="I87">
        <v>0</v>
      </c>
      <c r="J87">
        <v>92.611999999999995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0.72694000000000003</v>
      </c>
      <c r="AO87">
        <v>0</v>
      </c>
      <c r="AP87">
        <v>1.9215</v>
      </c>
      <c r="AQ87">
        <v>28.98</v>
      </c>
      <c r="AR87">
        <v>2.2080000000000002</v>
      </c>
      <c r="AS87">
        <v>4.7081999999999997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2766.5806550000007</v>
      </c>
    </row>
    <row r="88" spans="1:117">
      <c r="A88" t="s">
        <v>130</v>
      </c>
      <c r="B88">
        <v>0</v>
      </c>
      <c r="C88">
        <v>0</v>
      </c>
      <c r="D88">
        <v>32.549999999999997</v>
      </c>
      <c r="E88">
        <v>0</v>
      </c>
      <c r="F88">
        <v>0</v>
      </c>
      <c r="G88">
        <v>35.838000000000001</v>
      </c>
      <c r="H88">
        <v>0</v>
      </c>
      <c r="I88">
        <v>0</v>
      </c>
      <c r="J88">
        <v>92.611999999999995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0.72694000000000003</v>
      </c>
      <c r="AO88">
        <v>0</v>
      </c>
      <c r="AP88">
        <v>1.9215</v>
      </c>
      <c r="AQ88">
        <v>28.98</v>
      </c>
      <c r="AR88">
        <v>2.2080000000000002</v>
      </c>
      <c r="AS88">
        <v>4.7081999999999997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2766.5806550000007</v>
      </c>
    </row>
    <row r="89" spans="1:117">
      <c r="A89" t="s">
        <v>131</v>
      </c>
      <c r="B89">
        <v>0</v>
      </c>
      <c r="C89">
        <v>0</v>
      </c>
      <c r="D89">
        <v>32.549999999999997</v>
      </c>
      <c r="E89">
        <v>0</v>
      </c>
      <c r="F89">
        <v>0</v>
      </c>
      <c r="G89">
        <v>35.838000000000001</v>
      </c>
      <c r="H89">
        <v>0</v>
      </c>
      <c r="I89">
        <v>0</v>
      </c>
      <c r="J89">
        <v>92.611999999999995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0.72694000000000003</v>
      </c>
      <c r="AO89">
        <v>0</v>
      </c>
      <c r="AP89">
        <v>1.9215</v>
      </c>
      <c r="AQ89">
        <v>28.98</v>
      </c>
      <c r="AR89">
        <v>2.2080000000000002</v>
      </c>
      <c r="AS89">
        <v>4.7081999999999997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2766.5806550000007</v>
      </c>
    </row>
    <row r="90" spans="1:117">
      <c r="A90" t="s">
        <v>132</v>
      </c>
      <c r="B90">
        <v>0</v>
      </c>
      <c r="C90">
        <v>0</v>
      </c>
      <c r="D90">
        <v>32.549999999999997</v>
      </c>
      <c r="E90">
        <v>0</v>
      </c>
      <c r="F90">
        <v>0</v>
      </c>
      <c r="G90">
        <v>35.838000000000001</v>
      </c>
      <c r="H90">
        <v>0</v>
      </c>
      <c r="I90">
        <v>0</v>
      </c>
      <c r="J90">
        <v>92.611999999999995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0.72694000000000003</v>
      </c>
      <c r="AO90">
        <v>0</v>
      </c>
      <c r="AP90">
        <v>1.9215</v>
      </c>
      <c r="AQ90">
        <v>14.49</v>
      </c>
      <c r="AR90">
        <v>2.2080000000000002</v>
      </c>
      <c r="AS90">
        <v>4.7081999999999997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2752.0906550000004</v>
      </c>
    </row>
    <row r="91" spans="1:117">
      <c r="A91" t="s">
        <v>133</v>
      </c>
      <c r="B91">
        <v>0</v>
      </c>
      <c r="C91">
        <v>0</v>
      </c>
      <c r="D91">
        <v>32.549999999999997</v>
      </c>
      <c r="E91">
        <v>0</v>
      </c>
      <c r="F91">
        <v>0</v>
      </c>
      <c r="G91">
        <v>35.838000000000001</v>
      </c>
      <c r="H91">
        <v>0</v>
      </c>
      <c r="I91">
        <v>0</v>
      </c>
      <c r="J91">
        <v>92.611999999999995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0.70781000000000005</v>
      </c>
      <c r="AO91">
        <v>0</v>
      </c>
      <c r="AP91">
        <v>1.9215</v>
      </c>
      <c r="AQ91">
        <v>14.49</v>
      </c>
      <c r="AR91">
        <v>2.2080000000000002</v>
      </c>
      <c r="AS91">
        <v>4.7081999999999997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2752.0715250000003</v>
      </c>
    </row>
    <row r="92" spans="1:117">
      <c r="A92" t="s">
        <v>134</v>
      </c>
      <c r="B92">
        <v>0</v>
      </c>
      <c r="C92">
        <v>0</v>
      </c>
      <c r="D92">
        <v>32.549999999999997</v>
      </c>
      <c r="E92">
        <v>0</v>
      </c>
      <c r="F92">
        <v>0</v>
      </c>
      <c r="G92">
        <v>35.838000000000001</v>
      </c>
      <c r="H92">
        <v>0</v>
      </c>
      <c r="I92">
        <v>0</v>
      </c>
      <c r="J92">
        <v>92.611999999999995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0.70781000000000005</v>
      </c>
      <c r="AO92">
        <v>0</v>
      </c>
      <c r="AP92">
        <v>1.9215</v>
      </c>
      <c r="AQ92">
        <v>14.49</v>
      </c>
      <c r="AR92">
        <v>4.4160000000000004</v>
      </c>
      <c r="AS92">
        <v>4.7081999999999997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2737.8006730000002</v>
      </c>
    </row>
    <row r="93" spans="1:117">
      <c r="A93" t="s">
        <v>135</v>
      </c>
      <c r="B93">
        <v>0</v>
      </c>
      <c r="C93">
        <v>0</v>
      </c>
      <c r="D93">
        <v>32.549999999999997</v>
      </c>
      <c r="E93">
        <v>0</v>
      </c>
      <c r="F93">
        <v>0</v>
      </c>
      <c r="G93">
        <v>35.838000000000001</v>
      </c>
      <c r="H93">
        <v>0</v>
      </c>
      <c r="I93">
        <v>0</v>
      </c>
      <c r="J93">
        <v>92.611999999999995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0.70781000000000005</v>
      </c>
      <c r="AO93">
        <v>0</v>
      </c>
      <c r="AP93">
        <v>1.9215</v>
      </c>
      <c r="AQ93">
        <v>0</v>
      </c>
      <c r="AR93">
        <v>3.3119999999999998</v>
      </c>
      <c r="AS93">
        <v>4.7081999999999997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2722.2066730000001</v>
      </c>
    </row>
    <row r="94" spans="1:117">
      <c r="A94" t="s">
        <v>136</v>
      </c>
      <c r="B94">
        <v>0</v>
      </c>
      <c r="C94">
        <v>0</v>
      </c>
      <c r="D94">
        <v>32.549999999999997</v>
      </c>
      <c r="E94">
        <v>0</v>
      </c>
      <c r="F94">
        <v>0</v>
      </c>
      <c r="G94">
        <v>35.838000000000001</v>
      </c>
      <c r="H94">
        <v>0</v>
      </c>
      <c r="I94">
        <v>0</v>
      </c>
      <c r="J94">
        <v>92.611999999999995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0.70781000000000005</v>
      </c>
      <c r="AO94">
        <v>0</v>
      </c>
      <c r="AP94">
        <v>1.9215</v>
      </c>
      <c r="AQ94">
        <v>0</v>
      </c>
      <c r="AR94">
        <v>3.3119999999999998</v>
      </c>
      <c r="AS94">
        <v>4.7081999999999997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2722.2066730000001</v>
      </c>
    </row>
    <row r="95" spans="1:117">
      <c r="A95" t="s">
        <v>137</v>
      </c>
      <c r="B95">
        <v>0</v>
      </c>
      <c r="C95">
        <v>0</v>
      </c>
      <c r="D95">
        <v>32.549999999999997</v>
      </c>
      <c r="E95">
        <v>0</v>
      </c>
      <c r="F95">
        <v>0</v>
      </c>
      <c r="G95">
        <v>35.838000000000001</v>
      </c>
      <c r="H95">
        <v>0</v>
      </c>
      <c r="I95">
        <v>0</v>
      </c>
      <c r="J95">
        <v>92.611999999999995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117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0.70781000000000005</v>
      </c>
      <c r="AO95">
        <v>0</v>
      </c>
      <c r="AP95">
        <v>0.25619999999999998</v>
      </c>
      <c r="AQ95">
        <v>0</v>
      </c>
      <c r="AR95">
        <v>26.495999999999999</v>
      </c>
      <c r="AS95">
        <v>4.7081999999999997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2735.1378730000006</v>
      </c>
    </row>
    <row r="96" spans="1:117">
      <c r="A96" t="s">
        <v>138</v>
      </c>
      <c r="B96">
        <v>0</v>
      </c>
      <c r="C96">
        <v>0</v>
      </c>
      <c r="D96">
        <v>32.549999999999997</v>
      </c>
      <c r="E96">
        <v>0</v>
      </c>
      <c r="F96">
        <v>0</v>
      </c>
      <c r="G96">
        <v>35.838000000000001</v>
      </c>
      <c r="H96">
        <v>0</v>
      </c>
      <c r="I96">
        <v>0</v>
      </c>
      <c r="J96">
        <v>92.611999999999995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117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0.70781000000000005</v>
      </c>
      <c r="AO96">
        <v>0</v>
      </c>
      <c r="AP96">
        <v>0.25619999999999998</v>
      </c>
      <c r="AQ96">
        <v>0</v>
      </c>
      <c r="AR96">
        <v>26.495999999999999</v>
      </c>
      <c r="AS96">
        <v>4.7081999999999997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2735.1378730000006</v>
      </c>
    </row>
    <row r="97" spans="1:117">
      <c r="A97" t="s">
        <v>139</v>
      </c>
      <c r="B97">
        <v>0</v>
      </c>
      <c r="C97">
        <v>0</v>
      </c>
      <c r="D97">
        <v>32.549999999999997</v>
      </c>
      <c r="E97">
        <v>0</v>
      </c>
      <c r="F97">
        <v>0</v>
      </c>
      <c r="G97">
        <v>35.838000000000001</v>
      </c>
      <c r="H97">
        <v>0</v>
      </c>
      <c r="I97">
        <v>0</v>
      </c>
      <c r="J97">
        <v>92.611999999999995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117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0.70781000000000005</v>
      </c>
      <c r="AO97">
        <v>0</v>
      </c>
      <c r="AP97">
        <v>0.25619999999999998</v>
      </c>
      <c r="AQ97">
        <v>0</v>
      </c>
      <c r="AR97">
        <v>3.3119999999999998</v>
      </c>
      <c r="AS97">
        <v>4.7081999999999997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2711.9538730000004</v>
      </c>
    </row>
    <row r="98" spans="1:117">
      <c r="A98" t="s">
        <v>140</v>
      </c>
      <c r="B98">
        <v>0</v>
      </c>
      <c r="C98">
        <v>0</v>
      </c>
      <c r="D98">
        <v>32.549999999999997</v>
      </c>
      <c r="E98">
        <v>0</v>
      </c>
      <c r="F98">
        <v>0</v>
      </c>
      <c r="G98">
        <v>35.838000000000001</v>
      </c>
      <c r="H98">
        <v>0</v>
      </c>
      <c r="I98">
        <v>0</v>
      </c>
      <c r="J98">
        <v>92.611999999999995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117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0.70781000000000005</v>
      </c>
      <c r="AO98">
        <v>0</v>
      </c>
      <c r="AP98">
        <v>0.25619999999999998</v>
      </c>
      <c r="AQ98">
        <v>0</v>
      </c>
      <c r="AR98">
        <v>2.2080000000000002</v>
      </c>
      <c r="AS98">
        <v>4.7081999999999997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2710.8498730000006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7.6124999999999998E-2</v>
      </c>
      <c r="D99">
        <f t="shared" si="2"/>
        <v>0.57689625000000033</v>
      </c>
      <c r="E99">
        <f t="shared" si="2"/>
        <v>0</v>
      </c>
      <c r="F99">
        <f t="shared" si="2"/>
        <v>0</v>
      </c>
      <c r="G99">
        <f t="shared" si="2"/>
        <v>0.26878499999999989</v>
      </c>
      <c r="H99">
        <f t="shared" si="2"/>
        <v>0</v>
      </c>
      <c r="I99">
        <f t="shared" si="2"/>
        <v>0</v>
      </c>
      <c r="J99">
        <f t="shared" si="2"/>
        <v>0.73870400000000025</v>
      </c>
      <c r="K99">
        <f t="shared" si="2"/>
        <v>16.392699047999994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2.9196374999999954</v>
      </c>
      <c r="Q99">
        <f t="shared" si="2"/>
        <v>0.36612519999999971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0.10541364000000003</v>
      </c>
      <c r="AC99">
        <f t="shared" si="2"/>
        <v>0</v>
      </c>
      <c r="AD99">
        <f t="shared" si="2"/>
        <v>9.1143055499999973E-2</v>
      </c>
      <c r="AE99">
        <f t="shared" si="2"/>
        <v>0.28837990999999991</v>
      </c>
      <c r="AF99">
        <f t="shared" si="2"/>
        <v>0.25734600000000019</v>
      </c>
      <c r="AG99">
        <f t="shared" si="2"/>
        <v>0.51263999999999899</v>
      </c>
      <c r="AH99">
        <f t="shared" si="2"/>
        <v>0.53978999999999999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0.20108410000000024</v>
      </c>
      <c r="AM99">
        <f t="shared" si="2"/>
        <v>4.9301005000000009E-2</v>
      </c>
      <c r="AN99">
        <f t="shared" si="2"/>
        <v>1.7408299999999981E-2</v>
      </c>
      <c r="AO99">
        <f t="shared" si="2"/>
        <v>0</v>
      </c>
      <c r="AP99">
        <f t="shared" si="2"/>
        <v>3.5707874999999979E-2</v>
      </c>
      <c r="AQ99">
        <f t="shared" si="2"/>
        <v>0.49770000000000003</v>
      </c>
      <c r="AR99">
        <f t="shared" si="2"/>
        <v>0.1462800000000003</v>
      </c>
      <c r="AS99">
        <f t="shared" si="2"/>
        <v>0.13408280999999997</v>
      </c>
      <c r="AT99">
        <f t="shared" si="2"/>
        <v>0.36003239999999997</v>
      </c>
      <c r="AU99">
        <f t="shared" si="2"/>
        <v>0</v>
      </c>
      <c r="AV99">
        <f t="shared" si="2"/>
        <v>0.19005000000000002</v>
      </c>
      <c r="AW99">
        <f t="shared" si="2"/>
        <v>0.59132700000000016</v>
      </c>
      <c r="AX99">
        <f t="shared" si="2"/>
        <v>1.483189400000001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67.401937317500042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350</v>
      </c>
      <c r="L3">
        <v>353</v>
      </c>
      <c r="M3">
        <v>92</v>
      </c>
      <c r="N3">
        <v>59.06</v>
      </c>
      <c r="O3">
        <v>123.66562500000001</v>
      </c>
      <c r="P3">
        <v>117</v>
      </c>
      <c r="Q3">
        <v>6.9389659999999997</v>
      </c>
      <c r="R3">
        <v>17</v>
      </c>
      <c r="S3">
        <v>12</v>
      </c>
      <c r="T3">
        <v>0</v>
      </c>
      <c r="U3">
        <v>418.77</v>
      </c>
      <c r="V3">
        <v>5</v>
      </c>
      <c r="W3">
        <v>22.456385000000001</v>
      </c>
      <c r="X3">
        <v>108.88972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0.72694000000000003</v>
      </c>
      <c r="AO3">
        <v>0</v>
      </c>
      <c r="AP3">
        <v>0</v>
      </c>
      <c r="AQ3">
        <v>0</v>
      </c>
      <c r="AR3">
        <v>2.2080000000000002</v>
      </c>
      <c r="AS3">
        <v>4.7081999999999997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1794.6192359999998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350</v>
      </c>
      <c r="L4">
        <v>353</v>
      </c>
      <c r="M4">
        <v>92</v>
      </c>
      <c r="N4">
        <v>59.06</v>
      </c>
      <c r="O4">
        <v>123.66562500000001</v>
      </c>
      <c r="P4">
        <v>117</v>
      </c>
      <c r="Q4">
        <v>9</v>
      </c>
      <c r="R4">
        <v>17</v>
      </c>
      <c r="S4">
        <v>12</v>
      </c>
      <c r="T4">
        <v>0</v>
      </c>
      <c r="U4">
        <v>418.77</v>
      </c>
      <c r="V4">
        <v>5</v>
      </c>
      <c r="W4">
        <v>21.785599999999999</v>
      </c>
      <c r="X4">
        <v>97.470100000000002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0.72694000000000003</v>
      </c>
      <c r="AO4">
        <v>0</v>
      </c>
      <c r="AP4">
        <v>0</v>
      </c>
      <c r="AQ4">
        <v>0</v>
      </c>
      <c r="AR4">
        <v>2.2080000000000002</v>
      </c>
      <c r="AS4">
        <v>4.7081999999999997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1784.5898649999999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350</v>
      </c>
      <c r="L5">
        <v>353</v>
      </c>
      <c r="M5">
        <v>92</v>
      </c>
      <c r="N5">
        <v>59.06</v>
      </c>
      <c r="O5">
        <v>123.66562500000001</v>
      </c>
      <c r="P5">
        <v>117</v>
      </c>
      <c r="Q5">
        <v>9</v>
      </c>
      <c r="R5">
        <v>17</v>
      </c>
      <c r="S5">
        <v>12</v>
      </c>
      <c r="T5">
        <v>0</v>
      </c>
      <c r="U5">
        <v>418.77</v>
      </c>
      <c r="V5">
        <v>5</v>
      </c>
      <c r="W5">
        <v>21.785599999999999</v>
      </c>
      <c r="X5">
        <v>72.470100000000002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0.72694000000000003</v>
      </c>
      <c r="AO5">
        <v>0</v>
      </c>
      <c r="AP5">
        <v>0.38429999999999997</v>
      </c>
      <c r="AQ5">
        <v>0</v>
      </c>
      <c r="AR5">
        <v>2.2080000000000002</v>
      </c>
      <c r="AS5">
        <v>4.7081999999999997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1759.9741649999999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350</v>
      </c>
      <c r="L6">
        <v>353</v>
      </c>
      <c r="M6">
        <v>92</v>
      </c>
      <c r="N6">
        <v>59.06</v>
      </c>
      <c r="O6">
        <v>123.66562500000001</v>
      </c>
      <c r="P6">
        <v>117</v>
      </c>
      <c r="Q6">
        <v>9</v>
      </c>
      <c r="R6">
        <v>17</v>
      </c>
      <c r="S6">
        <v>12</v>
      </c>
      <c r="T6">
        <v>0</v>
      </c>
      <c r="U6">
        <v>418.77</v>
      </c>
      <c r="V6">
        <v>5</v>
      </c>
      <c r="W6">
        <v>21.785599999999999</v>
      </c>
      <c r="X6">
        <v>72.470100000000002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0.72694000000000003</v>
      </c>
      <c r="AO6">
        <v>0</v>
      </c>
      <c r="AP6">
        <v>0.38429999999999997</v>
      </c>
      <c r="AQ6">
        <v>0</v>
      </c>
      <c r="AR6">
        <v>2.2080000000000002</v>
      </c>
      <c r="AS6">
        <v>4.7081999999999997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1759.9741649999999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350</v>
      </c>
      <c r="L7">
        <v>353</v>
      </c>
      <c r="M7">
        <v>92</v>
      </c>
      <c r="N7">
        <v>59.06</v>
      </c>
      <c r="O7">
        <v>123.66562500000001</v>
      </c>
      <c r="P7">
        <v>117</v>
      </c>
      <c r="Q7">
        <v>9</v>
      </c>
      <c r="R7">
        <v>17</v>
      </c>
      <c r="S7">
        <v>12</v>
      </c>
      <c r="T7">
        <v>0</v>
      </c>
      <c r="U7">
        <v>418.77</v>
      </c>
      <c r="V7">
        <v>5</v>
      </c>
      <c r="W7">
        <v>21.785599999999999</v>
      </c>
      <c r="X7">
        <v>72.470100000000002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0.72694000000000003</v>
      </c>
      <c r="AO7">
        <v>0</v>
      </c>
      <c r="AP7">
        <v>7.0454999999999997</v>
      </c>
      <c r="AQ7">
        <v>0</v>
      </c>
      <c r="AR7">
        <v>2.2080000000000002</v>
      </c>
      <c r="AS7">
        <v>4.7081999999999997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1766.6353649999999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350</v>
      </c>
      <c r="L8">
        <v>353</v>
      </c>
      <c r="M8">
        <v>92</v>
      </c>
      <c r="N8">
        <v>59.06</v>
      </c>
      <c r="O8">
        <v>123.66562500000001</v>
      </c>
      <c r="P8">
        <v>117</v>
      </c>
      <c r="Q8">
        <v>9</v>
      </c>
      <c r="R8">
        <v>17</v>
      </c>
      <c r="S8">
        <v>12</v>
      </c>
      <c r="T8">
        <v>0</v>
      </c>
      <c r="U8">
        <v>418.77</v>
      </c>
      <c r="V8">
        <v>5</v>
      </c>
      <c r="W8">
        <v>15</v>
      </c>
      <c r="X8">
        <v>72.470100000000002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0.72694000000000003</v>
      </c>
      <c r="AO8">
        <v>0</v>
      </c>
      <c r="AP8">
        <v>7.0454999999999997</v>
      </c>
      <c r="AQ8">
        <v>0</v>
      </c>
      <c r="AR8">
        <v>2.2080000000000002</v>
      </c>
      <c r="AS8">
        <v>4.7081999999999997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1759.8497649999999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350</v>
      </c>
      <c r="L9">
        <v>353</v>
      </c>
      <c r="M9">
        <v>58.2256</v>
      </c>
      <c r="N9">
        <v>45.120800000000003</v>
      </c>
      <c r="O9">
        <v>123.66562500000001</v>
      </c>
      <c r="P9">
        <v>105.88079999999999</v>
      </c>
      <c r="Q9">
        <v>9</v>
      </c>
      <c r="R9">
        <v>17</v>
      </c>
      <c r="S9">
        <v>12</v>
      </c>
      <c r="T9">
        <v>0</v>
      </c>
      <c r="U9">
        <v>418.77</v>
      </c>
      <c r="V9">
        <v>5</v>
      </c>
      <c r="W9">
        <v>15</v>
      </c>
      <c r="X9">
        <v>72.470100000000002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0.72694000000000003</v>
      </c>
      <c r="AO9">
        <v>0</v>
      </c>
      <c r="AP9">
        <v>7.0454999999999997</v>
      </c>
      <c r="AQ9">
        <v>0</v>
      </c>
      <c r="AR9">
        <v>24.288</v>
      </c>
      <c r="AS9">
        <v>4.7081999999999997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1723.0969649999997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350</v>
      </c>
      <c r="L10">
        <v>353</v>
      </c>
      <c r="M10">
        <v>58.2256</v>
      </c>
      <c r="N10">
        <v>45.120800000000003</v>
      </c>
      <c r="O10">
        <v>123.66562500000001</v>
      </c>
      <c r="P10">
        <v>105.88079999999999</v>
      </c>
      <c r="Q10">
        <v>9</v>
      </c>
      <c r="R10">
        <v>17</v>
      </c>
      <c r="S10">
        <v>12</v>
      </c>
      <c r="T10">
        <v>0</v>
      </c>
      <c r="U10">
        <v>418.77</v>
      </c>
      <c r="V10">
        <v>5</v>
      </c>
      <c r="W10">
        <v>15</v>
      </c>
      <c r="X10">
        <v>72.470100000000002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0.72694000000000003</v>
      </c>
      <c r="AO10">
        <v>0</v>
      </c>
      <c r="AP10">
        <v>7.0454999999999997</v>
      </c>
      <c r="AQ10">
        <v>0</v>
      </c>
      <c r="AR10">
        <v>24.288</v>
      </c>
      <c r="AS10">
        <v>8.3402399999999997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1726.7290049999997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350</v>
      </c>
      <c r="L11">
        <v>353</v>
      </c>
      <c r="M11">
        <v>58.2256</v>
      </c>
      <c r="N11">
        <v>59.06</v>
      </c>
      <c r="O11">
        <v>123.66562500000001</v>
      </c>
      <c r="P11">
        <v>105.88079999999999</v>
      </c>
      <c r="Q11">
        <v>12</v>
      </c>
      <c r="R11">
        <v>19</v>
      </c>
      <c r="S11">
        <v>15</v>
      </c>
      <c r="T11">
        <v>0</v>
      </c>
      <c r="U11">
        <v>418.77</v>
      </c>
      <c r="V11">
        <v>5</v>
      </c>
      <c r="W11">
        <v>15</v>
      </c>
      <c r="X11">
        <v>72.470100000000002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0.72694000000000003</v>
      </c>
      <c r="AO11">
        <v>0</v>
      </c>
      <c r="AP11">
        <v>7.0454999999999997</v>
      </c>
      <c r="AQ11">
        <v>0</v>
      </c>
      <c r="AR11">
        <v>2.2080000000000002</v>
      </c>
      <c r="AS11">
        <v>8.3402399999999997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1726.5882049999998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350</v>
      </c>
      <c r="L12">
        <v>353</v>
      </c>
      <c r="M12">
        <v>58.2256</v>
      </c>
      <c r="N12">
        <v>59.06</v>
      </c>
      <c r="O12">
        <v>123.66562500000001</v>
      </c>
      <c r="P12">
        <v>105.88079999999999</v>
      </c>
      <c r="Q12">
        <v>12</v>
      </c>
      <c r="R12">
        <v>19</v>
      </c>
      <c r="S12">
        <v>15</v>
      </c>
      <c r="T12">
        <v>0</v>
      </c>
      <c r="U12">
        <v>418.77</v>
      </c>
      <c r="V12">
        <v>5</v>
      </c>
      <c r="W12">
        <v>15</v>
      </c>
      <c r="X12">
        <v>72.470100000000002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0.72694000000000003</v>
      </c>
      <c r="AO12">
        <v>0</v>
      </c>
      <c r="AP12">
        <v>7.0454999999999997</v>
      </c>
      <c r="AQ12">
        <v>0</v>
      </c>
      <c r="AR12">
        <v>2.2080000000000002</v>
      </c>
      <c r="AS12">
        <v>8.3402399999999997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1726.5882049999998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350</v>
      </c>
      <c r="L13">
        <v>353</v>
      </c>
      <c r="M13">
        <v>58.2256</v>
      </c>
      <c r="N13">
        <v>59.06</v>
      </c>
      <c r="O13">
        <v>123.66562500000001</v>
      </c>
      <c r="P13">
        <v>105.88079999999999</v>
      </c>
      <c r="Q13">
        <v>12</v>
      </c>
      <c r="R13">
        <v>19</v>
      </c>
      <c r="S13">
        <v>15</v>
      </c>
      <c r="T13">
        <v>0</v>
      </c>
      <c r="U13">
        <v>418.77</v>
      </c>
      <c r="V13">
        <v>5</v>
      </c>
      <c r="W13">
        <v>15</v>
      </c>
      <c r="X13">
        <v>72.470100000000002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0.72694000000000003</v>
      </c>
      <c r="AO13">
        <v>0</v>
      </c>
      <c r="AP13">
        <v>0</v>
      </c>
      <c r="AQ13">
        <v>0</v>
      </c>
      <c r="AR13">
        <v>2.2080000000000002</v>
      </c>
      <c r="AS13">
        <v>8.3402399999999997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1719.5427049999998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350</v>
      </c>
      <c r="L14">
        <v>353</v>
      </c>
      <c r="M14">
        <v>58.2256</v>
      </c>
      <c r="N14">
        <v>59.06</v>
      </c>
      <c r="O14">
        <v>123.66562500000001</v>
      </c>
      <c r="P14">
        <v>105.88079999999999</v>
      </c>
      <c r="Q14">
        <v>12</v>
      </c>
      <c r="R14">
        <v>19</v>
      </c>
      <c r="S14">
        <v>15</v>
      </c>
      <c r="T14">
        <v>0</v>
      </c>
      <c r="U14">
        <v>418.77</v>
      </c>
      <c r="V14">
        <v>5</v>
      </c>
      <c r="W14">
        <v>15</v>
      </c>
      <c r="X14">
        <v>72.470100000000002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0.72694000000000003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1715.9106649999999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350</v>
      </c>
      <c r="L15">
        <v>353</v>
      </c>
      <c r="M15">
        <v>58.2256</v>
      </c>
      <c r="N15">
        <v>59.06</v>
      </c>
      <c r="O15">
        <v>123.66562500000001</v>
      </c>
      <c r="P15">
        <v>105.88079999999999</v>
      </c>
      <c r="Q15">
        <v>12</v>
      </c>
      <c r="R15">
        <v>19</v>
      </c>
      <c r="S15">
        <v>15</v>
      </c>
      <c r="T15">
        <v>0</v>
      </c>
      <c r="U15">
        <v>418.77</v>
      </c>
      <c r="V15">
        <v>5</v>
      </c>
      <c r="W15">
        <v>15</v>
      </c>
      <c r="X15">
        <v>53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0.72694000000000003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1696.4405649999999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350</v>
      </c>
      <c r="L16">
        <v>353</v>
      </c>
      <c r="M16">
        <v>58.2256</v>
      </c>
      <c r="N16">
        <v>59.06</v>
      </c>
      <c r="O16">
        <v>123.66562500000001</v>
      </c>
      <c r="P16">
        <v>105.88079999999999</v>
      </c>
      <c r="Q16">
        <v>12</v>
      </c>
      <c r="R16">
        <v>19</v>
      </c>
      <c r="S16">
        <v>15</v>
      </c>
      <c r="T16">
        <v>0</v>
      </c>
      <c r="U16">
        <v>418.77</v>
      </c>
      <c r="V16">
        <v>5</v>
      </c>
      <c r="W16">
        <v>15</v>
      </c>
      <c r="X16">
        <v>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0.72694000000000003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1696.4405649999999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350</v>
      </c>
      <c r="L17">
        <v>353</v>
      </c>
      <c r="M17">
        <v>58.2256</v>
      </c>
      <c r="N17">
        <v>59.06</v>
      </c>
      <c r="O17">
        <v>123.66562500000001</v>
      </c>
      <c r="P17">
        <v>105.88079999999999</v>
      </c>
      <c r="Q17">
        <v>12</v>
      </c>
      <c r="R17">
        <v>19</v>
      </c>
      <c r="S17">
        <v>15</v>
      </c>
      <c r="T17">
        <v>0</v>
      </c>
      <c r="U17">
        <v>418.77</v>
      </c>
      <c r="V17">
        <v>5</v>
      </c>
      <c r="W17">
        <v>15</v>
      </c>
      <c r="X17">
        <v>53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0.72694000000000003</v>
      </c>
      <c r="AO17">
        <v>0</v>
      </c>
      <c r="AP17">
        <v>7.0454999999999997</v>
      </c>
      <c r="AQ17">
        <v>0</v>
      </c>
      <c r="AR17">
        <v>2.2080000000000002</v>
      </c>
      <c r="AS17">
        <v>4.7081999999999997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1703.4860649999998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</v>
      </c>
      <c r="L18">
        <v>353</v>
      </c>
      <c r="M18">
        <v>58.2256</v>
      </c>
      <c r="N18">
        <v>59.06</v>
      </c>
      <c r="O18">
        <v>123.66562500000001</v>
      </c>
      <c r="P18">
        <v>105.88079999999999</v>
      </c>
      <c r="Q18">
        <v>12</v>
      </c>
      <c r="R18">
        <v>19</v>
      </c>
      <c r="S18">
        <v>15</v>
      </c>
      <c r="T18">
        <v>0</v>
      </c>
      <c r="U18">
        <v>418.77</v>
      </c>
      <c r="V18">
        <v>5</v>
      </c>
      <c r="W18">
        <v>15</v>
      </c>
      <c r="X18">
        <v>53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0.72694000000000003</v>
      </c>
      <c r="AO18">
        <v>0</v>
      </c>
      <c r="AP18">
        <v>7.0454999999999997</v>
      </c>
      <c r="AQ18">
        <v>0</v>
      </c>
      <c r="AR18">
        <v>2.2080000000000002</v>
      </c>
      <c r="AS18">
        <v>4.7081999999999997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1703.4860649999998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</v>
      </c>
      <c r="L19">
        <v>353</v>
      </c>
      <c r="M19">
        <v>80.230120999999997</v>
      </c>
      <c r="N19">
        <v>59.06</v>
      </c>
      <c r="O19">
        <v>123.66562500000001</v>
      </c>
      <c r="P19">
        <v>115.647896</v>
      </c>
      <c r="Q19">
        <v>12</v>
      </c>
      <c r="R19">
        <v>19</v>
      </c>
      <c r="S19">
        <v>15</v>
      </c>
      <c r="T19">
        <v>0</v>
      </c>
      <c r="U19">
        <v>418.77</v>
      </c>
      <c r="V19">
        <v>5</v>
      </c>
      <c r="W19">
        <v>15</v>
      </c>
      <c r="X19">
        <v>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0.72694000000000003</v>
      </c>
      <c r="AO19">
        <v>0</v>
      </c>
      <c r="AP19">
        <v>7.0454999999999997</v>
      </c>
      <c r="AQ19">
        <v>0</v>
      </c>
      <c r="AR19">
        <v>2.2080000000000002</v>
      </c>
      <c r="AS19">
        <v>4.7081999999999997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1735.2576819999999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350</v>
      </c>
      <c r="L20">
        <v>353</v>
      </c>
      <c r="M20">
        <v>91.567800000000005</v>
      </c>
      <c r="N20">
        <v>59.06</v>
      </c>
      <c r="O20">
        <v>123.66562500000001</v>
      </c>
      <c r="P20">
        <v>117</v>
      </c>
      <c r="Q20">
        <v>12</v>
      </c>
      <c r="R20">
        <v>19</v>
      </c>
      <c r="S20">
        <v>15</v>
      </c>
      <c r="T20">
        <v>0</v>
      </c>
      <c r="U20">
        <v>418.77</v>
      </c>
      <c r="V20">
        <v>5</v>
      </c>
      <c r="W20">
        <v>15</v>
      </c>
      <c r="X20">
        <v>53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0.72694000000000003</v>
      </c>
      <c r="AO20">
        <v>0</v>
      </c>
      <c r="AP20">
        <v>7.0454999999999997</v>
      </c>
      <c r="AQ20">
        <v>0</v>
      </c>
      <c r="AR20">
        <v>2.2080000000000002</v>
      </c>
      <c r="AS20">
        <v>4.7081999999999997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1747.9474649999997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350</v>
      </c>
      <c r="L21">
        <v>353</v>
      </c>
      <c r="M21">
        <v>92</v>
      </c>
      <c r="N21">
        <v>59.06</v>
      </c>
      <c r="O21">
        <v>123.66562500000001</v>
      </c>
      <c r="P21">
        <v>117</v>
      </c>
      <c r="Q21">
        <v>12</v>
      </c>
      <c r="R21">
        <v>19</v>
      </c>
      <c r="S21">
        <v>15</v>
      </c>
      <c r="T21">
        <v>0</v>
      </c>
      <c r="U21">
        <v>418.77</v>
      </c>
      <c r="V21">
        <v>5</v>
      </c>
      <c r="W21">
        <v>15</v>
      </c>
      <c r="X21">
        <v>54.19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0.72694000000000003</v>
      </c>
      <c r="AO21">
        <v>0</v>
      </c>
      <c r="AP21">
        <v>0</v>
      </c>
      <c r="AQ21">
        <v>13.041</v>
      </c>
      <c r="AR21">
        <v>2.2080000000000002</v>
      </c>
      <c r="AS21">
        <v>4.7081999999999997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1755.565165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350</v>
      </c>
      <c r="L22">
        <v>353</v>
      </c>
      <c r="M22">
        <v>92</v>
      </c>
      <c r="N22">
        <v>59.06</v>
      </c>
      <c r="O22">
        <v>123.66562500000001</v>
      </c>
      <c r="P22">
        <v>117</v>
      </c>
      <c r="Q22">
        <v>12</v>
      </c>
      <c r="R22">
        <v>19</v>
      </c>
      <c r="S22">
        <v>15</v>
      </c>
      <c r="T22">
        <v>0</v>
      </c>
      <c r="U22">
        <v>418.77</v>
      </c>
      <c r="V22">
        <v>5</v>
      </c>
      <c r="W22">
        <v>15</v>
      </c>
      <c r="X22">
        <v>54.19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0.72694000000000003</v>
      </c>
      <c r="AO22">
        <v>0</v>
      </c>
      <c r="AP22">
        <v>0</v>
      </c>
      <c r="AQ22">
        <v>15.561</v>
      </c>
      <c r="AR22">
        <v>2.2080000000000002</v>
      </c>
      <c r="AS22">
        <v>4.7081999999999997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1758.085165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350</v>
      </c>
      <c r="L23">
        <v>353</v>
      </c>
      <c r="M23">
        <v>92</v>
      </c>
      <c r="N23">
        <v>59.06</v>
      </c>
      <c r="O23">
        <v>123.66562500000001</v>
      </c>
      <c r="P23">
        <v>117</v>
      </c>
      <c r="Q23">
        <v>12</v>
      </c>
      <c r="R23">
        <v>19</v>
      </c>
      <c r="S23">
        <v>15</v>
      </c>
      <c r="T23">
        <v>0</v>
      </c>
      <c r="U23">
        <v>418.77</v>
      </c>
      <c r="V23">
        <v>5</v>
      </c>
      <c r="W23">
        <v>15</v>
      </c>
      <c r="X23">
        <v>54.19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0.72694000000000003</v>
      </c>
      <c r="AO23">
        <v>0</v>
      </c>
      <c r="AP23">
        <v>0</v>
      </c>
      <c r="AQ23">
        <v>15.561</v>
      </c>
      <c r="AR23">
        <v>24.288</v>
      </c>
      <c r="AS23">
        <v>4.7081999999999997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1780.1651649999999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350</v>
      </c>
      <c r="L24">
        <v>353</v>
      </c>
      <c r="M24">
        <v>92</v>
      </c>
      <c r="N24">
        <v>59.06</v>
      </c>
      <c r="O24">
        <v>123.66562500000001</v>
      </c>
      <c r="P24">
        <v>117</v>
      </c>
      <c r="Q24">
        <v>12</v>
      </c>
      <c r="R24">
        <v>19</v>
      </c>
      <c r="S24">
        <v>15</v>
      </c>
      <c r="T24">
        <v>0</v>
      </c>
      <c r="U24">
        <v>418.77</v>
      </c>
      <c r="V24">
        <v>5</v>
      </c>
      <c r="W24">
        <v>15</v>
      </c>
      <c r="X24">
        <v>54.19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21.36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0.72694000000000003</v>
      </c>
      <c r="AO24">
        <v>0</v>
      </c>
      <c r="AP24">
        <v>0</v>
      </c>
      <c r="AQ24">
        <v>31.122</v>
      </c>
      <c r="AR24">
        <v>24.288</v>
      </c>
      <c r="AS24">
        <v>4.7081999999999997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1812.205017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350</v>
      </c>
      <c r="L25">
        <v>366</v>
      </c>
      <c r="M25">
        <v>92</v>
      </c>
      <c r="N25">
        <v>59.06</v>
      </c>
      <c r="O25">
        <v>123.66562500000001</v>
      </c>
      <c r="P25">
        <v>117</v>
      </c>
      <c r="Q25">
        <v>12</v>
      </c>
      <c r="R25">
        <v>19</v>
      </c>
      <c r="S25">
        <v>15</v>
      </c>
      <c r="T25">
        <v>0</v>
      </c>
      <c r="U25">
        <v>418.77</v>
      </c>
      <c r="V25">
        <v>5</v>
      </c>
      <c r="W25">
        <v>21.785599999999999</v>
      </c>
      <c r="X25">
        <v>87.130392999999998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21.36</v>
      </c>
      <c r="AH25">
        <v>0</v>
      </c>
      <c r="AI25">
        <v>0</v>
      </c>
      <c r="AJ25">
        <v>0</v>
      </c>
      <c r="AK25">
        <v>54.567</v>
      </c>
      <c r="AL25">
        <v>12.782</v>
      </c>
      <c r="AM25">
        <v>0</v>
      </c>
      <c r="AN25">
        <v>0.72694000000000003</v>
      </c>
      <c r="AO25">
        <v>0</v>
      </c>
      <c r="AP25">
        <v>0</v>
      </c>
      <c r="AQ25">
        <v>46.683</v>
      </c>
      <c r="AR25">
        <v>3.3119999999999998</v>
      </c>
      <c r="AS25">
        <v>4.7081999999999997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1887.3824619999996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410</v>
      </c>
      <c r="L26">
        <v>366</v>
      </c>
      <c r="M26">
        <v>92</v>
      </c>
      <c r="N26">
        <v>59.06</v>
      </c>
      <c r="O26">
        <v>123.66562500000001</v>
      </c>
      <c r="P26">
        <v>117</v>
      </c>
      <c r="Q26">
        <v>12</v>
      </c>
      <c r="R26">
        <v>19</v>
      </c>
      <c r="S26">
        <v>15</v>
      </c>
      <c r="T26">
        <v>0</v>
      </c>
      <c r="U26">
        <v>418.77</v>
      </c>
      <c r="V26">
        <v>5</v>
      </c>
      <c r="W26">
        <v>21.785599999999999</v>
      </c>
      <c r="X26">
        <v>117.26090000000001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32.957704</v>
      </c>
      <c r="AF26">
        <v>8.8740000000000006</v>
      </c>
      <c r="AG26">
        <v>21.36</v>
      </c>
      <c r="AH26">
        <v>18.940000000000001</v>
      </c>
      <c r="AI26">
        <v>0</v>
      </c>
      <c r="AJ26">
        <v>0</v>
      </c>
      <c r="AK26">
        <v>54.567</v>
      </c>
      <c r="AL26">
        <v>12.782</v>
      </c>
      <c r="AM26">
        <v>0</v>
      </c>
      <c r="AN26">
        <v>0.72694000000000003</v>
      </c>
      <c r="AO26">
        <v>0</v>
      </c>
      <c r="AP26">
        <v>0</v>
      </c>
      <c r="AQ26">
        <v>46.683</v>
      </c>
      <c r="AR26">
        <v>2.2080000000000002</v>
      </c>
      <c r="AS26">
        <v>4.7081999999999997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1995.3489689999999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480</v>
      </c>
      <c r="L27">
        <v>366</v>
      </c>
      <c r="M27">
        <v>92</v>
      </c>
      <c r="N27">
        <v>59.06</v>
      </c>
      <c r="O27">
        <v>123.66562500000001</v>
      </c>
      <c r="P27">
        <v>117</v>
      </c>
      <c r="Q27">
        <v>12</v>
      </c>
      <c r="R27">
        <v>28.617699999999999</v>
      </c>
      <c r="S27">
        <v>15</v>
      </c>
      <c r="T27">
        <v>0</v>
      </c>
      <c r="U27">
        <v>418.77</v>
      </c>
      <c r="V27">
        <v>7.998456</v>
      </c>
      <c r="W27">
        <v>37.661278000000003</v>
      </c>
      <c r="X27">
        <v>138.44158899999999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39.774000000000001</v>
      </c>
      <c r="AI27">
        <v>0</v>
      </c>
      <c r="AJ27">
        <v>0</v>
      </c>
      <c r="AK27">
        <v>54.567</v>
      </c>
      <c r="AL27">
        <v>12.782</v>
      </c>
      <c r="AM27">
        <v>0</v>
      </c>
      <c r="AN27">
        <v>0.72694000000000003</v>
      </c>
      <c r="AO27">
        <v>0</v>
      </c>
      <c r="AP27">
        <v>0</v>
      </c>
      <c r="AQ27">
        <v>46.683</v>
      </c>
      <c r="AR27">
        <v>2.2080000000000002</v>
      </c>
      <c r="AS27">
        <v>4.7081999999999997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2144.1504920000002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530</v>
      </c>
      <c r="L28">
        <v>355</v>
      </c>
      <c r="M28">
        <v>92</v>
      </c>
      <c r="N28">
        <v>59.06</v>
      </c>
      <c r="O28">
        <v>123.66562500000001</v>
      </c>
      <c r="P28">
        <v>117</v>
      </c>
      <c r="Q28">
        <v>12</v>
      </c>
      <c r="R28">
        <v>28.617699999999999</v>
      </c>
      <c r="S28">
        <v>15</v>
      </c>
      <c r="T28">
        <v>0</v>
      </c>
      <c r="U28">
        <v>418.77</v>
      </c>
      <c r="V28">
        <v>11.1046</v>
      </c>
      <c r="W28">
        <v>46.298070000000003</v>
      </c>
      <c r="X28">
        <v>147.26089999999999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56.82</v>
      </c>
      <c r="AI28">
        <v>0</v>
      </c>
      <c r="AJ28">
        <v>0</v>
      </c>
      <c r="AK28">
        <v>54.567</v>
      </c>
      <c r="AL28">
        <v>12.782</v>
      </c>
      <c r="AM28">
        <v>5.2786799999999996</v>
      </c>
      <c r="AN28">
        <v>0.72694000000000003</v>
      </c>
      <c r="AO28">
        <v>0</v>
      </c>
      <c r="AP28">
        <v>0</v>
      </c>
      <c r="AQ28">
        <v>46.683</v>
      </c>
      <c r="AR28">
        <v>2.2080000000000002</v>
      </c>
      <c r="AS28">
        <v>4.7081999999999997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2244.9618190000001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589.61500000000001</v>
      </c>
      <c r="L29">
        <v>453.42500000000001</v>
      </c>
      <c r="M29">
        <v>92</v>
      </c>
      <c r="N29">
        <v>59.06</v>
      </c>
      <c r="O29">
        <v>123.66562500000001</v>
      </c>
      <c r="P29">
        <v>117</v>
      </c>
      <c r="Q29">
        <v>15.583299999999999</v>
      </c>
      <c r="R29">
        <v>28.617699999999999</v>
      </c>
      <c r="S29">
        <v>17.761301</v>
      </c>
      <c r="T29">
        <v>0</v>
      </c>
      <c r="U29">
        <v>418.77</v>
      </c>
      <c r="V29">
        <v>11.1046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54.567</v>
      </c>
      <c r="AL29">
        <v>12.782</v>
      </c>
      <c r="AM29">
        <v>10.536032000000001</v>
      </c>
      <c r="AN29">
        <v>0.72694000000000003</v>
      </c>
      <c r="AO29">
        <v>0</v>
      </c>
      <c r="AP29">
        <v>0</v>
      </c>
      <c r="AQ29">
        <v>46.683</v>
      </c>
      <c r="AR29">
        <v>2.2080000000000002</v>
      </c>
      <c r="AS29">
        <v>4.7081999999999997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2468.5594220000003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619.61500000000001</v>
      </c>
      <c r="L30">
        <v>574.65509999999995</v>
      </c>
      <c r="M30">
        <v>92</v>
      </c>
      <c r="N30">
        <v>59.06</v>
      </c>
      <c r="O30">
        <v>123.66562500000001</v>
      </c>
      <c r="P30">
        <v>117</v>
      </c>
      <c r="Q30">
        <v>18.125599999999999</v>
      </c>
      <c r="R30">
        <v>33.048785000000002</v>
      </c>
      <c r="S30">
        <v>21.823923000000001</v>
      </c>
      <c r="T30">
        <v>0</v>
      </c>
      <c r="U30">
        <v>418.77</v>
      </c>
      <c r="V30">
        <v>16.37</v>
      </c>
      <c r="W30">
        <v>46.399079999999998</v>
      </c>
      <c r="X30">
        <v>147.26089999999999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15.9841</v>
      </c>
      <c r="AE30">
        <v>32.957704</v>
      </c>
      <c r="AF30">
        <v>26.622</v>
      </c>
      <c r="AG30">
        <v>21.36</v>
      </c>
      <c r="AH30">
        <v>108.905</v>
      </c>
      <c r="AI30">
        <v>0</v>
      </c>
      <c r="AJ30">
        <v>0</v>
      </c>
      <c r="AK30">
        <v>54.567</v>
      </c>
      <c r="AL30">
        <v>55.776000000000003</v>
      </c>
      <c r="AM30">
        <v>14.663</v>
      </c>
      <c r="AN30">
        <v>0.72694000000000003</v>
      </c>
      <c r="AO30">
        <v>0</v>
      </c>
      <c r="AP30">
        <v>0</v>
      </c>
      <c r="AQ30">
        <v>46.683</v>
      </c>
      <c r="AR30">
        <v>2.2080000000000002</v>
      </c>
      <c r="AS30">
        <v>4.7081999999999997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2754.986637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676.10684100000003</v>
      </c>
      <c r="L31">
        <v>652.94039799999996</v>
      </c>
      <c r="M31">
        <v>92</v>
      </c>
      <c r="N31">
        <v>59.06</v>
      </c>
      <c r="O31">
        <v>123.66562500000001</v>
      </c>
      <c r="P31">
        <v>117</v>
      </c>
      <c r="Q31">
        <v>21.82</v>
      </c>
      <c r="R31">
        <v>41.801557000000003</v>
      </c>
      <c r="S31">
        <v>26.389831000000001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137.315</v>
      </c>
      <c r="AI31">
        <v>0</v>
      </c>
      <c r="AJ31">
        <v>0</v>
      </c>
      <c r="AK31">
        <v>54.567</v>
      </c>
      <c r="AL31">
        <v>55.776000000000003</v>
      </c>
      <c r="AM31">
        <v>14.663</v>
      </c>
      <c r="AN31">
        <v>0.72694000000000003</v>
      </c>
      <c r="AO31">
        <v>0</v>
      </c>
      <c r="AP31">
        <v>0</v>
      </c>
      <c r="AQ31">
        <v>46.683</v>
      </c>
      <c r="AR31">
        <v>2.2080000000000002</v>
      </c>
      <c r="AS31">
        <v>4.7081999999999997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2941.834828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653.15009999999995</v>
      </c>
      <c r="M32">
        <v>92</v>
      </c>
      <c r="N32">
        <v>59.06</v>
      </c>
      <c r="O32">
        <v>123.66562500000001</v>
      </c>
      <c r="P32">
        <v>117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15.062900000000001</v>
      </c>
      <c r="AN32">
        <v>0.72694000000000003</v>
      </c>
      <c r="AO32">
        <v>0</v>
      </c>
      <c r="AP32">
        <v>0</v>
      </c>
      <c r="AQ32">
        <v>46.683</v>
      </c>
      <c r="AR32">
        <v>2.2080000000000002</v>
      </c>
      <c r="AS32">
        <v>4.7081999999999997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2952.7859280000002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653.15009999999995</v>
      </c>
      <c r="M33">
        <v>92</v>
      </c>
      <c r="N33">
        <v>59.06</v>
      </c>
      <c r="O33">
        <v>123.66562500000001</v>
      </c>
      <c r="P33">
        <v>117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140.34540000000001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0.72694000000000003</v>
      </c>
      <c r="AO33">
        <v>0</v>
      </c>
      <c r="AP33">
        <v>0</v>
      </c>
      <c r="AQ33">
        <v>46.683</v>
      </c>
      <c r="AR33">
        <v>3.3119999999999998</v>
      </c>
      <c r="AS33">
        <v>8.3402399999999997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2953.7985119999998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653.15009999999995</v>
      </c>
      <c r="M34">
        <v>92</v>
      </c>
      <c r="N34">
        <v>59.06</v>
      </c>
      <c r="O34">
        <v>123.66562500000001</v>
      </c>
      <c r="P34">
        <v>117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140.34540000000001</v>
      </c>
      <c r="AI34">
        <v>0</v>
      </c>
      <c r="AJ34">
        <v>0</v>
      </c>
      <c r="AK34">
        <v>54.567</v>
      </c>
      <c r="AL34">
        <v>55.776000000000003</v>
      </c>
      <c r="AM34">
        <v>15.804048</v>
      </c>
      <c r="AN34">
        <v>0.72694000000000003</v>
      </c>
      <c r="AO34">
        <v>0</v>
      </c>
      <c r="AP34">
        <v>0</v>
      </c>
      <c r="AQ34">
        <v>46.683</v>
      </c>
      <c r="AR34">
        <v>36.432000000000002</v>
      </c>
      <c r="AS34">
        <v>8.3402399999999997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2986.9185119999997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653.15009999999995</v>
      </c>
      <c r="M35">
        <v>92</v>
      </c>
      <c r="N35">
        <v>59.06</v>
      </c>
      <c r="O35">
        <v>123.66562500000001</v>
      </c>
      <c r="P35">
        <v>117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27.408107999999999</v>
      </c>
      <c r="AE35">
        <v>32.957704</v>
      </c>
      <c r="AF35">
        <v>26.622</v>
      </c>
      <c r="AG35">
        <v>21.36</v>
      </c>
      <c r="AH35">
        <v>113.64</v>
      </c>
      <c r="AI35">
        <v>0</v>
      </c>
      <c r="AJ35">
        <v>0</v>
      </c>
      <c r="AK35">
        <v>54.567</v>
      </c>
      <c r="AL35">
        <v>55.776000000000003</v>
      </c>
      <c r="AM35">
        <v>15.804048</v>
      </c>
      <c r="AN35">
        <v>0.72694000000000003</v>
      </c>
      <c r="AO35">
        <v>0</v>
      </c>
      <c r="AP35">
        <v>0</v>
      </c>
      <c r="AQ35">
        <v>46.683</v>
      </c>
      <c r="AR35">
        <v>36.432000000000002</v>
      </c>
      <c r="AS35">
        <v>8.3402399999999997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2954.8537519999995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653.15009999999995</v>
      </c>
      <c r="M36">
        <v>92</v>
      </c>
      <c r="N36">
        <v>59.06</v>
      </c>
      <c r="O36">
        <v>123.66562500000001</v>
      </c>
      <c r="P36">
        <v>117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15.852</v>
      </c>
      <c r="AE36">
        <v>32.957704</v>
      </c>
      <c r="AF36">
        <v>17.748000000000001</v>
      </c>
      <c r="AG36">
        <v>21.36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10.536032000000001</v>
      </c>
      <c r="AN36">
        <v>0.72694000000000003</v>
      </c>
      <c r="AO36">
        <v>0</v>
      </c>
      <c r="AP36">
        <v>0</v>
      </c>
      <c r="AQ36">
        <v>46.683</v>
      </c>
      <c r="AR36">
        <v>4.4160000000000004</v>
      </c>
      <c r="AS36">
        <v>8.3402399999999997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2793.3575880000003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653.15009999999995</v>
      </c>
      <c r="M37">
        <v>92</v>
      </c>
      <c r="N37">
        <v>59.06</v>
      </c>
      <c r="O37">
        <v>123.66562500000001</v>
      </c>
      <c r="P37">
        <v>117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64.396000000000001</v>
      </c>
      <c r="AI37">
        <v>0</v>
      </c>
      <c r="AJ37">
        <v>0</v>
      </c>
      <c r="AK37">
        <v>54.567</v>
      </c>
      <c r="AL37">
        <v>1.3944000000000001</v>
      </c>
      <c r="AM37">
        <v>5.2786799999999996</v>
      </c>
      <c r="AN37">
        <v>0.72694000000000003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2717.3279560000001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653.15009999999995</v>
      </c>
      <c r="M38">
        <v>92</v>
      </c>
      <c r="N38">
        <v>59.06</v>
      </c>
      <c r="O38">
        <v>123.66562500000001</v>
      </c>
      <c r="P38">
        <v>117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34.091999999999999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0.72694000000000003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2675.1402760000001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653.15009999999995</v>
      </c>
      <c r="M39">
        <v>92</v>
      </c>
      <c r="N39">
        <v>59.06</v>
      </c>
      <c r="O39">
        <v>123.66562500000001</v>
      </c>
      <c r="P39">
        <v>117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32.3874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0.72694000000000003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2656.9568240000003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653.15009999999995</v>
      </c>
      <c r="M40">
        <v>92</v>
      </c>
      <c r="N40">
        <v>59.06</v>
      </c>
      <c r="O40">
        <v>123.66562500000001</v>
      </c>
      <c r="P40">
        <v>117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18.3718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0.72694000000000003</v>
      </c>
      <c r="AO40">
        <v>0</v>
      </c>
      <c r="AP40">
        <v>0</v>
      </c>
      <c r="AQ40">
        <v>31.122</v>
      </c>
      <c r="AR40">
        <v>3.3119999999999998</v>
      </c>
      <c r="AS40">
        <v>4.7081999999999997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2627.380224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653.15009999999995</v>
      </c>
      <c r="M41">
        <v>92</v>
      </c>
      <c r="N41">
        <v>59.06</v>
      </c>
      <c r="O41">
        <v>123.66562500000001</v>
      </c>
      <c r="P41">
        <v>117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0.72694000000000003</v>
      </c>
      <c r="AO41">
        <v>0</v>
      </c>
      <c r="AP41">
        <v>0</v>
      </c>
      <c r="AQ41">
        <v>15.561</v>
      </c>
      <c r="AR41">
        <v>3.3119999999999998</v>
      </c>
      <c r="AS41">
        <v>4.7081999999999997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2593.4474240000004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653.15009999999995</v>
      </c>
      <c r="M42">
        <v>92</v>
      </c>
      <c r="N42">
        <v>59.06</v>
      </c>
      <c r="O42">
        <v>123.66562500000001</v>
      </c>
      <c r="P42">
        <v>117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0.72694000000000003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2593.4474240000004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592.84400000000005</v>
      </c>
      <c r="L43">
        <v>653.15009999999995</v>
      </c>
      <c r="M43">
        <v>92</v>
      </c>
      <c r="N43">
        <v>59.06</v>
      </c>
      <c r="O43">
        <v>123.66562500000001</v>
      </c>
      <c r="P43">
        <v>123.63657000000001</v>
      </c>
      <c r="Q43">
        <v>10.563499999999999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0.72694000000000003</v>
      </c>
      <c r="AO43">
        <v>0</v>
      </c>
      <c r="AP43">
        <v>7.0454999999999997</v>
      </c>
      <c r="AQ43">
        <v>15.561</v>
      </c>
      <c r="AR43">
        <v>3.3119999999999998</v>
      </c>
      <c r="AS43">
        <v>4.7081999999999997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2505.8878670000008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532.84400000000005</v>
      </c>
      <c r="L44">
        <v>624.65509999999995</v>
      </c>
      <c r="M44">
        <v>92</v>
      </c>
      <c r="N44">
        <v>59.06</v>
      </c>
      <c r="O44">
        <v>123.66562500000001</v>
      </c>
      <c r="P44">
        <v>125.58750000000001</v>
      </c>
      <c r="Q44">
        <v>10.563499999999999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0.72694000000000003</v>
      </c>
      <c r="AO44">
        <v>0</v>
      </c>
      <c r="AP44">
        <v>7.0454999999999997</v>
      </c>
      <c r="AQ44">
        <v>15.561</v>
      </c>
      <c r="AR44">
        <v>3.3119999999999998</v>
      </c>
      <c r="AS44">
        <v>4.7081999999999997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2419.3437970000009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472.84399999999999</v>
      </c>
      <c r="L45">
        <v>649.092219</v>
      </c>
      <c r="M45">
        <v>92</v>
      </c>
      <c r="N45">
        <v>59.06</v>
      </c>
      <c r="O45">
        <v>123.66562500000001</v>
      </c>
      <c r="P45">
        <v>125.58750000000001</v>
      </c>
      <c r="Q45">
        <v>10.563499999999999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0.72694000000000003</v>
      </c>
      <c r="AO45">
        <v>0</v>
      </c>
      <c r="AP45">
        <v>0.38429999999999997</v>
      </c>
      <c r="AQ45">
        <v>15.561</v>
      </c>
      <c r="AR45">
        <v>3.3119999999999998</v>
      </c>
      <c r="AS45">
        <v>4.7081999999999997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2360.6408640000009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434.084</v>
      </c>
      <c r="L46">
        <v>653.15009999999995</v>
      </c>
      <c r="M46">
        <v>92</v>
      </c>
      <c r="N46">
        <v>59.06</v>
      </c>
      <c r="O46">
        <v>123.66562500000001</v>
      </c>
      <c r="P46">
        <v>125.58750000000001</v>
      </c>
      <c r="Q46">
        <v>10.563499999999999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0.72694000000000003</v>
      </c>
      <c r="AO46">
        <v>0</v>
      </c>
      <c r="AP46">
        <v>0.38429999999999997</v>
      </c>
      <c r="AQ46">
        <v>0</v>
      </c>
      <c r="AR46">
        <v>3.3119999999999998</v>
      </c>
      <c r="AS46">
        <v>4.7081999999999997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2310.3777450000002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453.43880000000001</v>
      </c>
      <c r="L47">
        <v>653.15009999999995</v>
      </c>
      <c r="M47">
        <v>92</v>
      </c>
      <c r="N47">
        <v>59.06</v>
      </c>
      <c r="O47">
        <v>123.66562500000001</v>
      </c>
      <c r="P47">
        <v>125.58750000000001</v>
      </c>
      <c r="Q47">
        <v>10.563499999999999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0.72694000000000003</v>
      </c>
      <c r="AO47">
        <v>0</v>
      </c>
      <c r="AP47">
        <v>0.38429999999999997</v>
      </c>
      <c r="AQ47">
        <v>0</v>
      </c>
      <c r="AR47">
        <v>3.3119999999999998</v>
      </c>
      <c r="AS47">
        <v>4.7081999999999997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2329.7325450000003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523.43880000000001</v>
      </c>
      <c r="L48">
        <v>653.15009999999995</v>
      </c>
      <c r="M48">
        <v>92</v>
      </c>
      <c r="N48">
        <v>59.06</v>
      </c>
      <c r="O48">
        <v>123.66562500000001</v>
      </c>
      <c r="P48">
        <v>125.58750000000001</v>
      </c>
      <c r="Q48">
        <v>10.563499999999999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0.72694000000000003</v>
      </c>
      <c r="AO48">
        <v>0</v>
      </c>
      <c r="AP48">
        <v>0.38429999999999997</v>
      </c>
      <c r="AQ48">
        <v>0</v>
      </c>
      <c r="AR48">
        <v>4.4160000000000004</v>
      </c>
      <c r="AS48">
        <v>4.7081999999999997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2400.8365450000006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</v>
      </c>
      <c r="L49">
        <v>653.15009999999995</v>
      </c>
      <c r="M49">
        <v>92</v>
      </c>
      <c r="N49">
        <v>59.06</v>
      </c>
      <c r="O49">
        <v>123.66562500000001</v>
      </c>
      <c r="P49">
        <v>118.6974</v>
      </c>
      <c r="Q49">
        <v>10.56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0.72694000000000003</v>
      </c>
      <c r="AO49">
        <v>0</v>
      </c>
      <c r="AP49">
        <v>0.38429999999999997</v>
      </c>
      <c r="AQ49">
        <v>0</v>
      </c>
      <c r="AR49">
        <v>36.432000000000002</v>
      </c>
      <c r="AS49">
        <v>16.680479999999999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2404.4924249999999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545</v>
      </c>
      <c r="L50">
        <v>653.15009999999995</v>
      </c>
      <c r="M50">
        <v>92</v>
      </c>
      <c r="N50">
        <v>59.06</v>
      </c>
      <c r="O50">
        <v>123.66562500000001</v>
      </c>
      <c r="P50">
        <v>118.6974</v>
      </c>
      <c r="Q50">
        <v>10.56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0.72694000000000003</v>
      </c>
      <c r="AO50">
        <v>0</v>
      </c>
      <c r="AP50">
        <v>0.38429999999999997</v>
      </c>
      <c r="AQ50">
        <v>0</v>
      </c>
      <c r="AR50">
        <v>36.432000000000002</v>
      </c>
      <c r="AS50">
        <v>16.680479999999999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2459.4924249999999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465</v>
      </c>
      <c r="L51">
        <v>653.15009999999995</v>
      </c>
      <c r="M51">
        <v>92</v>
      </c>
      <c r="N51">
        <v>59.06</v>
      </c>
      <c r="O51">
        <v>123.66562500000001</v>
      </c>
      <c r="P51">
        <v>118.6974</v>
      </c>
      <c r="Q51">
        <v>10.56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21.36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0.72694000000000003</v>
      </c>
      <c r="AO51">
        <v>0</v>
      </c>
      <c r="AP51">
        <v>0.38429999999999997</v>
      </c>
      <c r="AQ51">
        <v>0</v>
      </c>
      <c r="AR51">
        <v>2.2080000000000002</v>
      </c>
      <c r="AS51">
        <v>16.680479999999999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2336.3944250000004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472</v>
      </c>
      <c r="L52">
        <v>653.15009999999995</v>
      </c>
      <c r="M52">
        <v>92</v>
      </c>
      <c r="N52">
        <v>59.06</v>
      </c>
      <c r="O52">
        <v>123.66562500000001</v>
      </c>
      <c r="P52">
        <v>118.6974</v>
      </c>
      <c r="Q52">
        <v>10.56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21.36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0.72694000000000003</v>
      </c>
      <c r="AO52">
        <v>0</v>
      </c>
      <c r="AP52">
        <v>0.38429999999999997</v>
      </c>
      <c r="AQ52">
        <v>0</v>
      </c>
      <c r="AR52">
        <v>2.2080000000000002</v>
      </c>
      <c r="AS52">
        <v>16.680479999999999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2343.3944250000004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580</v>
      </c>
      <c r="L53">
        <v>653.15009999999995</v>
      </c>
      <c r="M53">
        <v>92</v>
      </c>
      <c r="N53">
        <v>59.06</v>
      </c>
      <c r="O53">
        <v>123.66562500000001</v>
      </c>
      <c r="P53">
        <v>118.6974</v>
      </c>
      <c r="Q53">
        <v>10.56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21.36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0.72694000000000003</v>
      </c>
      <c r="AO53">
        <v>0</v>
      </c>
      <c r="AP53">
        <v>0.38429999999999997</v>
      </c>
      <c r="AQ53">
        <v>0</v>
      </c>
      <c r="AR53">
        <v>2.2080000000000002</v>
      </c>
      <c r="AS53">
        <v>5.3807999999999998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2440.0947450000003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595</v>
      </c>
      <c r="L54">
        <v>653.15009999999995</v>
      </c>
      <c r="M54">
        <v>92</v>
      </c>
      <c r="N54">
        <v>59.06</v>
      </c>
      <c r="O54">
        <v>123.66562500000001</v>
      </c>
      <c r="P54">
        <v>118.6974</v>
      </c>
      <c r="Q54">
        <v>10.56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21.36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0.72694000000000003</v>
      </c>
      <c r="AO54">
        <v>0</v>
      </c>
      <c r="AP54">
        <v>0.38429999999999997</v>
      </c>
      <c r="AQ54">
        <v>0</v>
      </c>
      <c r="AR54">
        <v>2.2080000000000002</v>
      </c>
      <c r="AS54">
        <v>4.7081999999999997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2454.4221450000005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540</v>
      </c>
      <c r="L55">
        <v>574.65509999999995</v>
      </c>
      <c r="M55">
        <v>92</v>
      </c>
      <c r="N55">
        <v>59.06</v>
      </c>
      <c r="O55">
        <v>123.66562500000001</v>
      </c>
      <c r="P55">
        <v>118.6974</v>
      </c>
      <c r="Q55">
        <v>10.56</v>
      </c>
      <c r="R55">
        <v>42.390099999999997</v>
      </c>
      <c r="S55">
        <v>26.3901</v>
      </c>
      <c r="T55">
        <v>0</v>
      </c>
      <c r="U55">
        <v>418.77</v>
      </c>
      <c r="V55">
        <v>20.73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21.36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0.72694000000000003</v>
      </c>
      <c r="AO55">
        <v>0</v>
      </c>
      <c r="AP55">
        <v>0.38429999999999997</v>
      </c>
      <c r="AQ55">
        <v>0</v>
      </c>
      <c r="AR55">
        <v>2.2080000000000002</v>
      </c>
      <c r="AS55">
        <v>4.7081999999999997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2320.9271450000006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501</v>
      </c>
      <c r="L56">
        <v>524.65509999999995</v>
      </c>
      <c r="M56">
        <v>92</v>
      </c>
      <c r="N56">
        <v>59.06</v>
      </c>
      <c r="O56">
        <v>123.66562500000001</v>
      </c>
      <c r="P56">
        <v>118.6974</v>
      </c>
      <c r="Q56">
        <v>10.56</v>
      </c>
      <c r="R56">
        <v>42.390099999999997</v>
      </c>
      <c r="S56">
        <v>26.3901</v>
      </c>
      <c r="T56">
        <v>0</v>
      </c>
      <c r="U56">
        <v>418.77</v>
      </c>
      <c r="V56">
        <v>20.73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21.36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0.72694000000000003</v>
      </c>
      <c r="AO56">
        <v>0</v>
      </c>
      <c r="AP56">
        <v>0.38429999999999997</v>
      </c>
      <c r="AQ56">
        <v>0</v>
      </c>
      <c r="AR56">
        <v>2.2080000000000002</v>
      </c>
      <c r="AS56">
        <v>4.7081999999999997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2231.9271450000006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458</v>
      </c>
      <c r="L57">
        <v>564.65509999999995</v>
      </c>
      <c r="M57">
        <v>92</v>
      </c>
      <c r="N57">
        <v>59.06</v>
      </c>
      <c r="O57">
        <v>123.66562500000001</v>
      </c>
      <c r="P57">
        <v>118.6974</v>
      </c>
      <c r="Q57">
        <v>10.56</v>
      </c>
      <c r="R57">
        <v>42.390099999999997</v>
      </c>
      <c r="S57">
        <v>26.3901</v>
      </c>
      <c r="T57">
        <v>0</v>
      </c>
      <c r="U57">
        <v>418.77</v>
      </c>
      <c r="V57">
        <v>20.73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21.36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0.72694000000000003</v>
      </c>
      <c r="AO57">
        <v>0</v>
      </c>
      <c r="AP57">
        <v>0.38429999999999997</v>
      </c>
      <c r="AQ57">
        <v>0</v>
      </c>
      <c r="AR57">
        <v>2.2080000000000002</v>
      </c>
      <c r="AS57">
        <v>4.7081999999999997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2228.9271450000006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473</v>
      </c>
      <c r="L58">
        <v>574.65509999999995</v>
      </c>
      <c r="M58">
        <v>92</v>
      </c>
      <c r="N58">
        <v>59.06</v>
      </c>
      <c r="O58">
        <v>123.66562500000001</v>
      </c>
      <c r="P58">
        <v>118.6974</v>
      </c>
      <c r="Q58">
        <v>10.56</v>
      </c>
      <c r="R58">
        <v>42.390099999999997</v>
      </c>
      <c r="S58">
        <v>26.3901</v>
      </c>
      <c r="T58">
        <v>0</v>
      </c>
      <c r="U58">
        <v>418.77</v>
      </c>
      <c r="V58">
        <v>20.73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21.36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0.72694000000000003</v>
      </c>
      <c r="AO58">
        <v>0</v>
      </c>
      <c r="AP58">
        <v>0.38429999999999997</v>
      </c>
      <c r="AQ58">
        <v>0</v>
      </c>
      <c r="AR58">
        <v>2.2080000000000002</v>
      </c>
      <c r="AS58">
        <v>4.7081999999999997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2253.9271450000006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464</v>
      </c>
      <c r="L59">
        <v>544.42499999999995</v>
      </c>
      <c r="M59">
        <v>92</v>
      </c>
      <c r="N59">
        <v>59.06</v>
      </c>
      <c r="O59">
        <v>123.66562500000001</v>
      </c>
      <c r="P59">
        <v>118.6974</v>
      </c>
      <c r="Q59">
        <v>10.56</v>
      </c>
      <c r="R59">
        <v>42.390099999999997</v>
      </c>
      <c r="S59">
        <v>26.3901</v>
      </c>
      <c r="T59">
        <v>0</v>
      </c>
      <c r="U59">
        <v>418.77</v>
      </c>
      <c r="V59">
        <v>15.464600000000001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21.36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0.72694000000000003</v>
      </c>
      <c r="AO59">
        <v>0</v>
      </c>
      <c r="AP59">
        <v>0.38429999999999997</v>
      </c>
      <c r="AQ59">
        <v>0</v>
      </c>
      <c r="AR59">
        <v>2.2080000000000002</v>
      </c>
      <c r="AS59">
        <v>4.7081999999999997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2209.4316450000006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458</v>
      </c>
      <c r="L60">
        <v>544.42499999999995</v>
      </c>
      <c r="M60">
        <v>92</v>
      </c>
      <c r="N60">
        <v>59.06</v>
      </c>
      <c r="O60">
        <v>123.66562500000001</v>
      </c>
      <c r="P60">
        <v>118.6974</v>
      </c>
      <c r="Q60">
        <v>10.56</v>
      </c>
      <c r="R60">
        <v>42.390099999999997</v>
      </c>
      <c r="S60">
        <v>26.3901</v>
      </c>
      <c r="T60">
        <v>0</v>
      </c>
      <c r="U60">
        <v>418.77</v>
      </c>
      <c r="V60">
        <v>15.464600000000001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21.36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0.72694000000000003</v>
      </c>
      <c r="AO60">
        <v>0</v>
      </c>
      <c r="AP60">
        <v>0.38429999999999997</v>
      </c>
      <c r="AQ60">
        <v>0</v>
      </c>
      <c r="AR60">
        <v>2.2080000000000002</v>
      </c>
      <c r="AS60">
        <v>4.7081999999999997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2203.4316450000006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453</v>
      </c>
      <c r="L61">
        <v>544.42499999999995</v>
      </c>
      <c r="M61">
        <v>92</v>
      </c>
      <c r="N61">
        <v>59.06</v>
      </c>
      <c r="O61">
        <v>123.66562500000001</v>
      </c>
      <c r="P61">
        <v>118.6974</v>
      </c>
      <c r="Q61">
        <v>10.56</v>
      </c>
      <c r="R61">
        <v>42.390099999999997</v>
      </c>
      <c r="S61">
        <v>23.527000000000001</v>
      </c>
      <c r="T61">
        <v>0</v>
      </c>
      <c r="U61">
        <v>418.77</v>
      </c>
      <c r="V61">
        <v>15.464600000000001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21.36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0.72694000000000003</v>
      </c>
      <c r="AO61">
        <v>0</v>
      </c>
      <c r="AP61">
        <v>0.38429999999999997</v>
      </c>
      <c r="AQ61">
        <v>0</v>
      </c>
      <c r="AR61">
        <v>2.2080000000000002</v>
      </c>
      <c r="AS61">
        <v>4.7081999999999997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2195.5685450000005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444.834993</v>
      </c>
      <c r="L62">
        <v>544.42499999999995</v>
      </c>
      <c r="M62">
        <v>92</v>
      </c>
      <c r="N62">
        <v>59.06</v>
      </c>
      <c r="O62">
        <v>123.66562500000001</v>
      </c>
      <c r="P62">
        <v>118.6974</v>
      </c>
      <c r="Q62">
        <v>10.56</v>
      </c>
      <c r="R62">
        <v>42.390099999999997</v>
      </c>
      <c r="S62">
        <v>23.527000000000001</v>
      </c>
      <c r="T62">
        <v>0</v>
      </c>
      <c r="U62">
        <v>418.77</v>
      </c>
      <c r="V62">
        <v>15.464600000000001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21.36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0.72694000000000003</v>
      </c>
      <c r="AO62">
        <v>0</v>
      </c>
      <c r="AP62">
        <v>0.38429999999999997</v>
      </c>
      <c r="AQ62">
        <v>0</v>
      </c>
      <c r="AR62">
        <v>2.2080000000000002</v>
      </c>
      <c r="AS62">
        <v>4.7081999999999997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2187.4035380000005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408</v>
      </c>
      <c r="L63">
        <v>544.42499999999995</v>
      </c>
      <c r="M63">
        <v>92</v>
      </c>
      <c r="N63">
        <v>59.06</v>
      </c>
      <c r="O63">
        <v>123.66562500000001</v>
      </c>
      <c r="P63">
        <v>118.6974</v>
      </c>
      <c r="Q63">
        <v>10.56</v>
      </c>
      <c r="R63">
        <v>42.390099999999997</v>
      </c>
      <c r="S63">
        <v>23.527000000000001</v>
      </c>
      <c r="T63">
        <v>0</v>
      </c>
      <c r="U63">
        <v>418.77</v>
      </c>
      <c r="V63">
        <v>15.464600000000001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3.3325</v>
      </c>
      <c r="AC63">
        <v>0</v>
      </c>
      <c r="AD63">
        <v>0</v>
      </c>
      <c r="AE63">
        <v>0</v>
      </c>
      <c r="AF63">
        <v>0</v>
      </c>
      <c r="AG63">
        <v>21.36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0.72694000000000003</v>
      </c>
      <c r="AO63">
        <v>0</v>
      </c>
      <c r="AP63">
        <v>0.38429999999999997</v>
      </c>
      <c r="AQ63">
        <v>15.561</v>
      </c>
      <c r="AR63">
        <v>2.2080000000000002</v>
      </c>
      <c r="AS63">
        <v>4.7081999999999997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2169.4620450000007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428</v>
      </c>
      <c r="L64">
        <v>544.42499999999995</v>
      </c>
      <c r="M64">
        <v>92</v>
      </c>
      <c r="N64">
        <v>59.06</v>
      </c>
      <c r="O64">
        <v>123.66562500000001</v>
      </c>
      <c r="P64">
        <v>118.6974</v>
      </c>
      <c r="Q64">
        <v>10.56</v>
      </c>
      <c r="R64">
        <v>42.390099999999997</v>
      </c>
      <c r="S64">
        <v>23.527000000000001</v>
      </c>
      <c r="T64">
        <v>0</v>
      </c>
      <c r="U64">
        <v>418.77</v>
      </c>
      <c r="V64">
        <v>15.464600000000001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3.3325</v>
      </c>
      <c r="AC64">
        <v>0</v>
      </c>
      <c r="AD64">
        <v>0</v>
      </c>
      <c r="AE64">
        <v>0</v>
      </c>
      <c r="AF64">
        <v>0</v>
      </c>
      <c r="AG64">
        <v>21.36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0.72694000000000003</v>
      </c>
      <c r="AO64">
        <v>0</v>
      </c>
      <c r="AP64">
        <v>0.38429999999999997</v>
      </c>
      <c r="AQ64">
        <v>15.561</v>
      </c>
      <c r="AR64">
        <v>2.2080000000000002</v>
      </c>
      <c r="AS64">
        <v>4.7081999999999997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2189.4620450000007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454</v>
      </c>
      <c r="L65">
        <v>544.42499999999995</v>
      </c>
      <c r="M65">
        <v>92</v>
      </c>
      <c r="N65">
        <v>59.06</v>
      </c>
      <c r="O65">
        <v>123.66562500000001</v>
      </c>
      <c r="P65">
        <v>118.6974</v>
      </c>
      <c r="Q65">
        <v>10.56</v>
      </c>
      <c r="R65">
        <v>42.390099999999997</v>
      </c>
      <c r="S65">
        <v>23.527000000000001</v>
      </c>
      <c r="T65">
        <v>0</v>
      </c>
      <c r="U65">
        <v>418.77</v>
      </c>
      <c r="V65">
        <v>15.464600000000001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0</v>
      </c>
      <c r="AF65">
        <v>0</v>
      </c>
      <c r="AG65">
        <v>21.36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0.72694000000000003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2215.0777450000005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472</v>
      </c>
      <c r="L66">
        <v>544.42499999999995</v>
      </c>
      <c r="M66">
        <v>92</v>
      </c>
      <c r="N66">
        <v>59.06</v>
      </c>
      <c r="O66">
        <v>123.66562500000001</v>
      </c>
      <c r="P66">
        <v>118.6974</v>
      </c>
      <c r="Q66">
        <v>10.56</v>
      </c>
      <c r="R66">
        <v>42.390099999999997</v>
      </c>
      <c r="S66">
        <v>23.527000000000001</v>
      </c>
      <c r="T66">
        <v>0</v>
      </c>
      <c r="U66">
        <v>418.77</v>
      </c>
      <c r="V66">
        <v>15.464600000000001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0</v>
      </c>
      <c r="AF66">
        <v>0</v>
      </c>
      <c r="AG66">
        <v>21.36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0.72694000000000003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2248.6387450000002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562.51456599999995</v>
      </c>
      <c r="L67">
        <v>544.42499999999995</v>
      </c>
      <c r="M67">
        <v>92</v>
      </c>
      <c r="N67">
        <v>59.06</v>
      </c>
      <c r="O67">
        <v>123.66562500000001</v>
      </c>
      <c r="P67">
        <v>118.6974</v>
      </c>
      <c r="Q67">
        <v>10.56</v>
      </c>
      <c r="R67">
        <v>42.390099999999997</v>
      </c>
      <c r="S67">
        <v>23.527000000000001</v>
      </c>
      <c r="T67">
        <v>0</v>
      </c>
      <c r="U67">
        <v>418.77</v>
      </c>
      <c r="V67">
        <v>15.464600000000001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21.36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0.72694000000000003</v>
      </c>
      <c r="AO67">
        <v>0</v>
      </c>
      <c r="AP67">
        <v>0.38429999999999997</v>
      </c>
      <c r="AQ67">
        <v>31.122</v>
      </c>
      <c r="AR67">
        <v>2.2080000000000002</v>
      </c>
      <c r="AS67">
        <v>4.7081999999999997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2356.0164630000008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589.61500000000001</v>
      </c>
      <c r="L68">
        <v>604.65509999999995</v>
      </c>
      <c r="M68">
        <v>92</v>
      </c>
      <c r="N68">
        <v>59.06</v>
      </c>
      <c r="O68">
        <v>123.66562500000001</v>
      </c>
      <c r="P68">
        <v>118.6974</v>
      </c>
      <c r="Q68">
        <v>10.56</v>
      </c>
      <c r="R68">
        <v>42.390099999999997</v>
      </c>
      <c r="S68">
        <v>23.527000000000001</v>
      </c>
      <c r="T68">
        <v>0</v>
      </c>
      <c r="U68">
        <v>418.77</v>
      </c>
      <c r="V68">
        <v>20.680095999999999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16.478852</v>
      </c>
      <c r="AF68">
        <v>0</v>
      </c>
      <c r="AG68">
        <v>21.36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0.72694000000000003</v>
      </c>
      <c r="AO68">
        <v>0</v>
      </c>
      <c r="AP68">
        <v>0.38429999999999997</v>
      </c>
      <c r="AQ68">
        <v>31.122</v>
      </c>
      <c r="AR68">
        <v>2.2080000000000002</v>
      </c>
      <c r="AS68">
        <v>4.7081999999999997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2448.5624930000013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599.61500000000001</v>
      </c>
      <c r="L69">
        <v>653.15009999999995</v>
      </c>
      <c r="M69">
        <v>92</v>
      </c>
      <c r="N69">
        <v>59.06</v>
      </c>
      <c r="O69">
        <v>123.66562500000001</v>
      </c>
      <c r="P69">
        <v>118.6974</v>
      </c>
      <c r="Q69">
        <v>10.56</v>
      </c>
      <c r="R69">
        <v>42.390099999999997</v>
      </c>
      <c r="S69">
        <v>26.389990999999998</v>
      </c>
      <c r="T69">
        <v>0</v>
      </c>
      <c r="U69">
        <v>418.77</v>
      </c>
      <c r="V69">
        <v>20.73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21.36</v>
      </c>
      <c r="AH69">
        <v>19.887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0.72694000000000003</v>
      </c>
      <c r="AO69">
        <v>0</v>
      </c>
      <c r="AP69">
        <v>1.9215</v>
      </c>
      <c r="AQ69">
        <v>46.683</v>
      </c>
      <c r="AR69">
        <v>2.2080000000000002</v>
      </c>
      <c r="AS69">
        <v>5.3807999999999998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2556.5021880000004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673.47519999999997</v>
      </c>
      <c r="L70">
        <v>653.15009999999995</v>
      </c>
      <c r="M70">
        <v>92</v>
      </c>
      <c r="N70">
        <v>59.06</v>
      </c>
      <c r="O70">
        <v>123.66562500000001</v>
      </c>
      <c r="P70">
        <v>118.6974</v>
      </c>
      <c r="Q70">
        <v>10.56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21.36</v>
      </c>
      <c r="AH70">
        <v>36.933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0.72694000000000003</v>
      </c>
      <c r="AO70">
        <v>0</v>
      </c>
      <c r="AP70">
        <v>1.9215</v>
      </c>
      <c r="AQ70">
        <v>46.683</v>
      </c>
      <c r="AR70">
        <v>2.2080000000000002</v>
      </c>
      <c r="AS70">
        <v>5.3807999999999998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2663.8873489999996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653.15009999999995</v>
      </c>
      <c r="M71">
        <v>92</v>
      </c>
      <c r="N71">
        <v>59.06</v>
      </c>
      <c r="O71">
        <v>123.66562500000001</v>
      </c>
      <c r="P71">
        <v>118.6974</v>
      </c>
      <c r="Q71">
        <v>10.56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17.748000000000001</v>
      </c>
      <c r="AG71">
        <v>21.36</v>
      </c>
      <c r="AH71">
        <v>64.396000000000001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0.72694000000000003</v>
      </c>
      <c r="AO71">
        <v>0</v>
      </c>
      <c r="AP71">
        <v>1.9215</v>
      </c>
      <c r="AQ71">
        <v>46.683</v>
      </c>
      <c r="AR71">
        <v>2.2080000000000002</v>
      </c>
      <c r="AS71">
        <v>5.3807999999999998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2728.4342830000001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653.15009999999995</v>
      </c>
      <c r="M72">
        <v>92</v>
      </c>
      <c r="N72">
        <v>59.06</v>
      </c>
      <c r="O72">
        <v>123.66562500000001</v>
      </c>
      <c r="P72">
        <v>118.6974</v>
      </c>
      <c r="Q72">
        <v>10.56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26.622</v>
      </c>
      <c r="AG72">
        <v>21.36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0.72694000000000003</v>
      </c>
      <c r="AO72">
        <v>0</v>
      </c>
      <c r="AP72">
        <v>1.9215</v>
      </c>
      <c r="AQ72">
        <v>46.683</v>
      </c>
      <c r="AR72">
        <v>2.2080000000000002</v>
      </c>
      <c r="AS72">
        <v>5.3807999999999998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2787.6857679999998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653.15009999999995</v>
      </c>
      <c r="M73">
        <v>92</v>
      </c>
      <c r="N73">
        <v>59.06</v>
      </c>
      <c r="O73">
        <v>123.66562500000001</v>
      </c>
      <c r="P73">
        <v>118.6974</v>
      </c>
      <c r="Q73">
        <v>10.56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147.26089999999999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21.36</v>
      </c>
      <c r="AH73">
        <v>116.9545</v>
      </c>
      <c r="AI73">
        <v>0</v>
      </c>
      <c r="AJ73">
        <v>0</v>
      </c>
      <c r="AK73">
        <v>54.567</v>
      </c>
      <c r="AL73">
        <v>55.776000000000003</v>
      </c>
      <c r="AM73">
        <v>10.536032000000001</v>
      </c>
      <c r="AN73">
        <v>0.72694000000000003</v>
      </c>
      <c r="AO73">
        <v>0</v>
      </c>
      <c r="AP73">
        <v>1.9215</v>
      </c>
      <c r="AQ73">
        <v>46.683</v>
      </c>
      <c r="AR73">
        <v>2.2080000000000002</v>
      </c>
      <c r="AS73">
        <v>5.3807999999999998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2906.1546599999997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653.15009999999995</v>
      </c>
      <c r="M74">
        <v>92</v>
      </c>
      <c r="N74">
        <v>59.06</v>
      </c>
      <c r="O74">
        <v>123.66562500000001</v>
      </c>
      <c r="P74">
        <v>118.6974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147.26089999999999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21.36</v>
      </c>
      <c r="AH74">
        <v>140.34540000000001</v>
      </c>
      <c r="AI74">
        <v>0</v>
      </c>
      <c r="AJ74">
        <v>0</v>
      </c>
      <c r="AK74">
        <v>54.567</v>
      </c>
      <c r="AL74">
        <v>55.776000000000003</v>
      </c>
      <c r="AM74">
        <v>10.536032000000001</v>
      </c>
      <c r="AN74">
        <v>0.72694000000000003</v>
      </c>
      <c r="AO74">
        <v>0</v>
      </c>
      <c r="AP74">
        <v>1.5371999999999999</v>
      </c>
      <c r="AQ74">
        <v>46.683</v>
      </c>
      <c r="AR74">
        <v>2.2080000000000002</v>
      </c>
      <c r="AS74">
        <v>5.3807999999999998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2945.1702960000002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653.15009999999995</v>
      </c>
      <c r="M75">
        <v>92</v>
      </c>
      <c r="N75">
        <v>59.06</v>
      </c>
      <c r="O75">
        <v>123.66562500000001</v>
      </c>
      <c r="P75">
        <v>118.6974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147.26089999999999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21.36</v>
      </c>
      <c r="AH75">
        <v>140.34540000000001</v>
      </c>
      <c r="AI75">
        <v>0</v>
      </c>
      <c r="AJ75">
        <v>0</v>
      </c>
      <c r="AK75">
        <v>54.567</v>
      </c>
      <c r="AL75">
        <v>41.832000000000001</v>
      </c>
      <c r="AM75">
        <v>10.536032000000001</v>
      </c>
      <c r="AN75">
        <v>0.72694000000000003</v>
      </c>
      <c r="AO75">
        <v>0</v>
      </c>
      <c r="AP75">
        <v>1.5371999999999999</v>
      </c>
      <c r="AQ75">
        <v>46.683</v>
      </c>
      <c r="AR75">
        <v>3.3119999999999998</v>
      </c>
      <c r="AS75">
        <v>5.3807999999999998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2940.546296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653.15009999999995</v>
      </c>
      <c r="M76">
        <v>92</v>
      </c>
      <c r="N76">
        <v>59.06</v>
      </c>
      <c r="O76">
        <v>123.66562500000001</v>
      </c>
      <c r="P76">
        <v>118.6974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21.36</v>
      </c>
      <c r="AH76">
        <v>116.9545</v>
      </c>
      <c r="AI76">
        <v>0</v>
      </c>
      <c r="AJ76">
        <v>0</v>
      </c>
      <c r="AK76">
        <v>54.567</v>
      </c>
      <c r="AL76">
        <v>41.832000000000001</v>
      </c>
      <c r="AM76">
        <v>10.536032000000001</v>
      </c>
      <c r="AN76">
        <v>0.72694000000000003</v>
      </c>
      <c r="AO76">
        <v>0</v>
      </c>
      <c r="AP76">
        <v>1.5371999999999999</v>
      </c>
      <c r="AQ76">
        <v>46.683</v>
      </c>
      <c r="AR76">
        <v>3.3119999999999998</v>
      </c>
      <c r="AS76">
        <v>5.3807999999999998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2921.1053959999999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653.15009999999995</v>
      </c>
      <c r="M77">
        <v>92</v>
      </c>
      <c r="N77">
        <v>59.06</v>
      </c>
      <c r="O77">
        <v>123.66562500000001</v>
      </c>
      <c r="P77">
        <v>118.6974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21.36</v>
      </c>
      <c r="AH77">
        <v>86.934600000000003</v>
      </c>
      <c r="AI77">
        <v>0</v>
      </c>
      <c r="AJ77">
        <v>0</v>
      </c>
      <c r="AK77">
        <v>54.567</v>
      </c>
      <c r="AL77">
        <v>41.832000000000001</v>
      </c>
      <c r="AM77">
        <v>10.536032000000001</v>
      </c>
      <c r="AN77">
        <v>0.72694000000000003</v>
      </c>
      <c r="AO77">
        <v>0</v>
      </c>
      <c r="AP77">
        <v>1.5371999999999999</v>
      </c>
      <c r="AQ77">
        <v>46.683</v>
      </c>
      <c r="AR77">
        <v>3.3119999999999998</v>
      </c>
      <c r="AS77">
        <v>5.3807999999999998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2891.0854960000001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653.15009999999995</v>
      </c>
      <c r="M78">
        <v>92</v>
      </c>
      <c r="N78">
        <v>59.06</v>
      </c>
      <c r="O78">
        <v>123.66562500000001</v>
      </c>
      <c r="P78">
        <v>118.6974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35.496000000000002</v>
      </c>
      <c r="AG78">
        <v>21.36</v>
      </c>
      <c r="AH78">
        <v>64.396000000000001</v>
      </c>
      <c r="AI78">
        <v>0</v>
      </c>
      <c r="AJ78">
        <v>0</v>
      </c>
      <c r="AK78">
        <v>54.567</v>
      </c>
      <c r="AL78">
        <v>41.832000000000001</v>
      </c>
      <c r="AM78">
        <v>10.536032000000001</v>
      </c>
      <c r="AN78">
        <v>0.72694000000000003</v>
      </c>
      <c r="AO78">
        <v>0</v>
      </c>
      <c r="AP78">
        <v>1.5371999999999999</v>
      </c>
      <c r="AQ78">
        <v>46.683</v>
      </c>
      <c r="AR78">
        <v>3.3119999999999998</v>
      </c>
      <c r="AS78">
        <v>5.3807999999999998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2859.4108600000004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653.15009999999995</v>
      </c>
      <c r="M79">
        <v>92</v>
      </c>
      <c r="N79">
        <v>59.06</v>
      </c>
      <c r="O79">
        <v>123.66562500000001</v>
      </c>
      <c r="P79">
        <v>118.6974</v>
      </c>
      <c r="Q79">
        <v>10.56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6.5208000000000004</v>
      </c>
      <c r="AA79">
        <v>26.07</v>
      </c>
      <c r="AB79">
        <v>13.0634</v>
      </c>
      <c r="AC79">
        <v>0</v>
      </c>
      <c r="AD79">
        <v>18.272072000000001</v>
      </c>
      <c r="AE79">
        <v>32.957704</v>
      </c>
      <c r="AF79">
        <v>26.622</v>
      </c>
      <c r="AG79">
        <v>21.36</v>
      </c>
      <c r="AH79">
        <v>39.774000000000001</v>
      </c>
      <c r="AI79">
        <v>0</v>
      </c>
      <c r="AJ79">
        <v>0</v>
      </c>
      <c r="AK79">
        <v>54.567</v>
      </c>
      <c r="AL79">
        <v>6.9720000000000004</v>
      </c>
      <c r="AM79">
        <v>5.2786799999999996</v>
      </c>
      <c r="AN79">
        <v>0.72694000000000003</v>
      </c>
      <c r="AO79">
        <v>0</v>
      </c>
      <c r="AP79">
        <v>1.9215</v>
      </c>
      <c r="AQ79">
        <v>46.683</v>
      </c>
      <c r="AR79">
        <v>3.3119999999999998</v>
      </c>
      <c r="AS79">
        <v>4.7081999999999997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2765.7117279999998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653.15009999999995</v>
      </c>
      <c r="M80">
        <v>92</v>
      </c>
      <c r="N80">
        <v>59.06</v>
      </c>
      <c r="O80">
        <v>123.66562500000001</v>
      </c>
      <c r="P80">
        <v>118.6974</v>
      </c>
      <c r="Q80">
        <v>10.56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9.0184669999999993</v>
      </c>
      <c r="AE80">
        <v>16.478852</v>
      </c>
      <c r="AF80">
        <v>17.748000000000001</v>
      </c>
      <c r="AG80">
        <v>21.36</v>
      </c>
      <c r="AH80">
        <v>18.940000000000001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0.72694000000000003</v>
      </c>
      <c r="AO80">
        <v>0</v>
      </c>
      <c r="AP80">
        <v>1.9215</v>
      </c>
      <c r="AQ80">
        <v>46.683</v>
      </c>
      <c r="AR80">
        <v>3.3119999999999998</v>
      </c>
      <c r="AS80">
        <v>4.7081999999999997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2674.3309509999999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653.15009999999995</v>
      </c>
      <c r="M81">
        <v>92</v>
      </c>
      <c r="N81">
        <v>59.06</v>
      </c>
      <c r="O81">
        <v>123.66562500000001</v>
      </c>
      <c r="P81">
        <v>118.6974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0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0.72694000000000003</v>
      </c>
      <c r="AO81">
        <v>0</v>
      </c>
      <c r="AP81">
        <v>1.9215</v>
      </c>
      <c r="AQ81">
        <v>46.683</v>
      </c>
      <c r="AR81">
        <v>2.2080000000000002</v>
      </c>
      <c r="AS81">
        <v>4.7081999999999997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2628.6651240000001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653.15009999999995</v>
      </c>
      <c r="M82">
        <v>92</v>
      </c>
      <c r="N82">
        <v>59.06</v>
      </c>
      <c r="O82">
        <v>123.66562500000001</v>
      </c>
      <c r="P82">
        <v>118.6974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0.72694000000000003</v>
      </c>
      <c r="AO82">
        <v>0</v>
      </c>
      <c r="AP82">
        <v>1.9215</v>
      </c>
      <c r="AQ82">
        <v>46.683</v>
      </c>
      <c r="AR82">
        <v>2.2080000000000002</v>
      </c>
      <c r="AS82">
        <v>4.7081999999999997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2622.3451239999999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653.15009999999995</v>
      </c>
      <c r="M83">
        <v>92</v>
      </c>
      <c r="N83">
        <v>59.06</v>
      </c>
      <c r="O83">
        <v>123.66562500000001</v>
      </c>
      <c r="P83">
        <v>118.6974</v>
      </c>
      <c r="Q83">
        <v>10.56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0.72694000000000003</v>
      </c>
      <c r="AO83">
        <v>0</v>
      </c>
      <c r="AP83">
        <v>1.9215</v>
      </c>
      <c r="AQ83">
        <v>46.683</v>
      </c>
      <c r="AR83">
        <v>36.432000000000002</v>
      </c>
      <c r="AS83">
        <v>4.7081999999999997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2650.0483239999999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639.61500000000001</v>
      </c>
      <c r="L84">
        <v>653.15009999999995</v>
      </c>
      <c r="M84">
        <v>92</v>
      </c>
      <c r="N84">
        <v>59.06</v>
      </c>
      <c r="O84">
        <v>123.66562500000001</v>
      </c>
      <c r="P84">
        <v>118.6974</v>
      </c>
      <c r="Q84">
        <v>10.56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0.72694000000000003</v>
      </c>
      <c r="AO84">
        <v>0</v>
      </c>
      <c r="AP84">
        <v>1.9215</v>
      </c>
      <c r="AQ84">
        <v>46.683</v>
      </c>
      <c r="AR84">
        <v>36.432000000000002</v>
      </c>
      <c r="AS84">
        <v>4.7081999999999997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2606.8341970000006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589.61500000000001</v>
      </c>
      <c r="L85">
        <v>622.91999999999996</v>
      </c>
      <c r="M85">
        <v>92</v>
      </c>
      <c r="N85">
        <v>59.06</v>
      </c>
      <c r="O85">
        <v>123.66562500000001</v>
      </c>
      <c r="P85">
        <v>118.6974</v>
      </c>
      <c r="Q85">
        <v>10.56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0.72694000000000003</v>
      </c>
      <c r="AO85">
        <v>0</v>
      </c>
      <c r="AP85">
        <v>1.9215</v>
      </c>
      <c r="AQ85">
        <v>45.485999999999997</v>
      </c>
      <c r="AR85">
        <v>2.2080000000000002</v>
      </c>
      <c r="AS85">
        <v>4.7081999999999997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2491.1830970000001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589.61500000000001</v>
      </c>
      <c r="L86">
        <v>584.42499999999995</v>
      </c>
      <c r="M86">
        <v>92</v>
      </c>
      <c r="N86">
        <v>59.06</v>
      </c>
      <c r="O86">
        <v>123.66562500000001</v>
      </c>
      <c r="P86">
        <v>118.6974</v>
      </c>
      <c r="Q86">
        <v>10.56</v>
      </c>
      <c r="R86">
        <v>37.383000000000003</v>
      </c>
      <c r="S86">
        <v>23.527000000000001</v>
      </c>
      <c r="T86">
        <v>0</v>
      </c>
      <c r="U86">
        <v>418.77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0.72694000000000003</v>
      </c>
      <c r="AO86">
        <v>0</v>
      </c>
      <c r="AP86">
        <v>1.9215</v>
      </c>
      <c r="AQ86">
        <v>43.47</v>
      </c>
      <c r="AR86">
        <v>2.2080000000000002</v>
      </c>
      <c r="AS86">
        <v>4.7081999999999997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2442.8018969999998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589.61500000000001</v>
      </c>
      <c r="L87">
        <v>504.42500000000001</v>
      </c>
      <c r="M87">
        <v>92</v>
      </c>
      <c r="N87">
        <v>59.06</v>
      </c>
      <c r="O87">
        <v>123.66562500000001</v>
      </c>
      <c r="P87">
        <v>118.6974</v>
      </c>
      <c r="Q87">
        <v>10.56</v>
      </c>
      <c r="R87">
        <v>37.383000000000003</v>
      </c>
      <c r="S87">
        <v>23.527000000000001</v>
      </c>
      <c r="T87">
        <v>0</v>
      </c>
      <c r="U87">
        <v>418.77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0.72694000000000003</v>
      </c>
      <c r="AO87">
        <v>0</v>
      </c>
      <c r="AP87">
        <v>1.9215</v>
      </c>
      <c r="AQ87">
        <v>28.98</v>
      </c>
      <c r="AR87">
        <v>2.2080000000000002</v>
      </c>
      <c r="AS87">
        <v>4.7081999999999997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2348.311897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589.61500000000001</v>
      </c>
      <c r="L88">
        <v>504.42500000000001</v>
      </c>
      <c r="M88">
        <v>92</v>
      </c>
      <c r="N88">
        <v>59.06</v>
      </c>
      <c r="O88">
        <v>123.66562500000001</v>
      </c>
      <c r="P88">
        <v>118.6974</v>
      </c>
      <c r="Q88">
        <v>10.56</v>
      </c>
      <c r="R88">
        <v>37.383000000000003</v>
      </c>
      <c r="S88">
        <v>23.527000000000001</v>
      </c>
      <c r="T88">
        <v>0</v>
      </c>
      <c r="U88">
        <v>418.77</v>
      </c>
      <c r="V88">
        <v>15.464600000000001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0.72694000000000003</v>
      </c>
      <c r="AO88">
        <v>0</v>
      </c>
      <c r="AP88">
        <v>1.9215</v>
      </c>
      <c r="AQ88">
        <v>28.98</v>
      </c>
      <c r="AR88">
        <v>2.2080000000000002</v>
      </c>
      <c r="AS88">
        <v>4.7081999999999997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2343.0464970000003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589.61500000000001</v>
      </c>
      <c r="L89">
        <v>504.42500000000001</v>
      </c>
      <c r="M89">
        <v>92</v>
      </c>
      <c r="N89">
        <v>59.06</v>
      </c>
      <c r="O89">
        <v>123.66562500000001</v>
      </c>
      <c r="P89">
        <v>118.6974</v>
      </c>
      <c r="Q89">
        <v>10.56</v>
      </c>
      <c r="R89">
        <v>37.383000000000003</v>
      </c>
      <c r="S89">
        <v>23.527000000000001</v>
      </c>
      <c r="T89">
        <v>0</v>
      </c>
      <c r="U89">
        <v>418.77</v>
      </c>
      <c r="V89">
        <v>15.464600000000001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0.72694000000000003</v>
      </c>
      <c r="AO89">
        <v>0</v>
      </c>
      <c r="AP89">
        <v>1.9215</v>
      </c>
      <c r="AQ89">
        <v>28.98</v>
      </c>
      <c r="AR89">
        <v>2.2080000000000002</v>
      </c>
      <c r="AS89">
        <v>4.7081999999999997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2343.0464970000003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589.61500000000001</v>
      </c>
      <c r="L90">
        <v>504.42500000000001</v>
      </c>
      <c r="M90">
        <v>92</v>
      </c>
      <c r="N90">
        <v>59.06</v>
      </c>
      <c r="O90">
        <v>123.66562500000001</v>
      </c>
      <c r="P90">
        <v>118.6974</v>
      </c>
      <c r="Q90">
        <v>10.56</v>
      </c>
      <c r="R90">
        <v>37.383000000000003</v>
      </c>
      <c r="S90">
        <v>23.527000000000001</v>
      </c>
      <c r="T90">
        <v>0</v>
      </c>
      <c r="U90">
        <v>418.77</v>
      </c>
      <c r="V90">
        <v>15.464600000000001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0.72694000000000003</v>
      </c>
      <c r="AO90">
        <v>0</v>
      </c>
      <c r="AP90">
        <v>1.9215</v>
      </c>
      <c r="AQ90">
        <v>14.49</v>
      </c>
      <c r="AR90">
        <v>2.2080000000000002</v>
      </c>
      <c r="AS90">
        <v>4.7081999999999997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2328.556497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589.61500000000001</v>
      </c>
      <c r="L91">
        <v>464.42500000000001</v>
      </c>
      <c r="M91">
        <v>92</v>
      </c>
      <c r="N91">
        <v>59.06</v>
      </c>
      <c r="O91">
        <v>123.66562500000001</v>
      </c>
      <c r="P91">
        <v>118.6974</v>
      </c>
      <c r="Q91">
        <v>10.56</v>
      </c>
      <c r="R91">
        <v>37.383000000000003</v>
      </c>
      <c r="S91">
        <v>23.527000000000001</v>
      </c>
      <c r="T91">
        <v>0</v>
      </c>
      <c r="U91">
        <v>418.77</v>
      </c>
      <c r="V91">
        <v>15.464600000000001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0.70781000000000005</v>
      </c>
      <c r="AO91">
        <v>0</v>
      </c>
      <c r="AP91">
        <v>1.9215</v>
      </c>
      <c r="AQ91">
        <v>14.49</v>
      </c>
      <c r="AR91">
        <v>2.2080000000000002</v>
      </c>
      <c r="AS91">
        <v>4.7081999999999997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2288.5373669999999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589.61500000000001</v>
      </c>
      <c r="L92">
        <v>434.42500000000001</v>
      </c>
      <c r="M92">
        <v>92</v>
      </c>
      <c r="N92">
        <v>59.06</v>
      </c>
      <c r="O92">
        <v>123.66562500000001</v>
      </c>
      <c r="P92">
        <v>118.6974</v>
      </c>
      <c r="Q92">
        <v>10.56</v>
      </c>
      <c r="R92">
        <v>37.383000000000003</v>
      </c>
      <c r="S92">
        <v>23.527000000000001</v>
      </c>
      <c r="T92">
        <v>0</v>
      </c>
      <c r="U92">
        <v>418.77</v>
      </c>
      <c r="V92">
        <v>15.464600000000001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0.70781000000000005</v>
      </c>
      <c r="AO92">
        <v>0</v>
      </c>
      <c r="AP92">
        <v>1.9215</v>
      </c>
      <c r="AQ92">
        <v>14.49</v>
      </c>
      <c r="AR92">
        <v>4.4160000000000004</v>
      </c>
      <c r="AS92">
        <v>4.7081999999999997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2244.2665149999998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589.61500000000001</v>
      </c>
      <c r="L93">
        <v>434.42500000000001</v>
      </c>
      <c r="M93">
        <v>92</v>
      </c>
      <c r="N93">
        <v>59.06</v>
      </c>
      <c r="O93">
        <v>123.66562500000001</v>
      </c>
      <c r="P93">
        <v>118.6974</v>
      </c>
      <c r="Q93">
        <v>9.8778000000000006</v>
      </c>
      <c r="R93">
        <v>37.383000000000003</v>
      </c>
      <c r="S93">
        <v>19.430499999999999</v>
      </c>
      <c r="T93">
        <v>0</v>
      </c>
      <c r="U93">
        <v>418.77</v>
      </c>
      <c r="V93">
        <v>15.464600000000001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0.70781000000000005</v>
      </c>
      <c r="AO93">
        <v>0</v>
      </c>
      <c r="AP93">
        <v>1.9215</v>
      </c>
      <c r="AQ93">
        <v>0</v>
      </c>
      <c r="AR93">
        <v>3.3119999999999998</v>
      </c>
      <c r="AS93">
        <v>4.7081999999999997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2223.8938149999994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560</v>
      </c>
      <c r="L94">
        <v>362.42500000000001</v>
      </c>
      <c r="M94">
        <v>92</v>
      </c>
      <c r="N94">
        <v>59.06</v>
      </c>
      <c r="O94">
        <v>123.66562500000001</v>
      </c>
      <c r="P94">
        <v>118.6974</v>
      </c>
      <c r="Q94">
        <v>9.8778000000000006</v>
      </c>
      <c r="R94">
        <v>37.383000000000003</v>
      </c>
      <c r="S94">
        <v>23.527000000000001</v>
      </c>
      <c r="T94">
        <v>0</v>
      </c>
      <c r="U94">
        <v>418.77</v>
      </c>
      <c r="V94">
        <v>15.464600000000001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0.70781000000000005</v>
      </c>
      <c r="AO94">
        <v>0</v>
      </c>
      <c r="AP94">
        <v>1.9215</v>
      </c>
      <c r="AQ94">
        <v>0</v>
      </c>
      <c r="AR94">
        <v>3.3119999999999998</v>
      </c>
      <c r="AS94">
        <v>4.7081999999999997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2126.3753149999998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</v>
      </c>
      <c r="L95">
        <v>362.42500000000001</v>
      </c>
      <c r="M95">
        <v>92</v>
      </c>
      <c r="N95">
        <v>59.06</v>
      </c>
      <c r="O95">
        <v>123.66562500000001</v>
      </c>
      <c r="P95">
        <v>117</v>
      </c>
      <c r="Q95">
        <v>9.6379999999999999</v>
      </c>
      <c r="R95">
        <v>37.383000000000003</v>
      </c>
      <c r="S95">
        <v>19.430499999999999</v>
      </c>
      <c r="T95">
        <v>0</v>
      </c>
      <c r="U95">
        <v>418.77</v>
      </c>
      <c r="V95">
        <v>15.464600000000001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0.70781000000000005</v>
      </c>
      <c r="AO95">
        <v>0</v>
      </c>
      <c r="AP95">
        <v>0.25619999999999998</v>
      </c>
      <c r="AQ95">
        <v>0</v>
      </c>
      <c r="AR95">
        <v>26.495999999999999</v>
      </c>
      <c r="AS95">
        <v>4.7081999999999997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2071.8603149999999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420</v>
      </c>
      <c r="L96">
        <v>362.42500000000001</v>
      </c>
      <c r="M96">
        <v>92</v>
      </c>
      <c r="N96">
        <v>59.06</v>
      </c>
      <c r="O96">
        <v>123.66562500000001</v>
      </c>
      <c r="P96">
        <v>117</v>
      </c>
      <c r="Q96">
        <v>9.6379999999999999</v>
      </c>
      <c r="R96">
        <v>37.383000000000003</v>
      </c>
      <c r="S96">
        <v>19.430499999999999</v>
      </c>
      <c r="T96">
        <v>0</v>
      </c>
      <c r="U96">
        <v>418.77</v>
      </c>
      <c r="V96">
        <v>15.464600000000001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0.70781000000000005</v>
      </c>
      <c r="AO96">
        <v>0</v>
      </c>
      <c r="AP96">
        <v>0.25619999999999998</v>
      </c>
      <c r="AQ96">
        <v>0</v>
      </c>
      <c r="AR96">
        <v>26.495999999999999</v>
      </c>
      <c r="AS96">
        <v>4.7081999999999997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2001.8603149999999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350</v>
      </c>
      <c r="L97">
        <v>356</v>
      </c>
      <c r="M97">
        <v>92</v>
      </c>
      <c r="N97">
        <v>59.06</v>
      </c>
      <c r="O97">
        <v>123.66562500000001</v>
      </c>
      <c r="P97">
        <v>117</v>
      </c>
      <c r="Q97">
        <v>7</v>
      </c>
      <c r="R97">
        <v>37.383000000000003</v>
      </c>
      <c r="S97">
        <v>12.84</v>
      </c>
      <c r="T97">
        <v>0</v>
      </c>
      <c r="U97">
        <v>418.77</v>
      </c>
      <c r="V97">
        <v>13.411701000000001</v>
      </c>
      <c r="W97">
        <v>46.399079999999998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0.70781000000000005</v>
      </c>
      <c r="AO97">
        <v>0</v>
      </c>
      <c r="AP97">
        <v>0.25619999999999998</v>
      </c>
      <c r="AQ97">
        <v>0</v>
      </c>
      <c r="AR97">
        <v>3.3119999999999998</v>
      </c>
      <c r="AS97">
        <v>4.7081999999999997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1890.9699159999998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350</v>
      </c>
      <c r="L98">
        <v>356</v>
      </c>
      <c r="M98">
        <v>92</v>
      </c>
      <c r="N98">
        <v>59.06</v>
      </c>
      <c r="O98">
        <v>123.66562500000001</v>
      </c>
      <c r="P98">
        <v>117</v>
      </c>
      <c r="Q98">
        <v>7</v>
      </c>
      <c r="R98">
        <v>37.383000000000003</v>
      </c>
      <c r="S98">
        <v>12.84</v>
      </c>
      <c r="T98">
        <v>0</v>
      </c>
      <c r="U98">
        <v>418.77</v>
      </c>
      <c r="V98">
        <v>11.1046</v>
      </c>
      <c r="W98">
        <v>46.399079999999998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0.70781000000000005</v>
      </c>
      <c r="AO98">
        <v>0</v>
      </c>
      <c r="AP98">
        <v>0.25619999999999998</v>
      </c>
      <c r="AQ98">
        <v>0</v>
      </c>
      <c r="AR98">
        <v>2.2080000000000002</v>
      </c>
      <c r="AS98">
        <v>4.7081999999999997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1887.5588149999999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12.498733561999991</v>
      </c>
      <c r="L99">
        <f t="shared" si="2"/>
        <v>12.610254254250002</v>
      </c>
      <c r="M99">
        <f t="shared" si="2"/>
        <v>2.1205134802499996</v>
      </c>
      <c r="N99">
        <f t="shared" si="2"/>
        <v>1.4104704000000019</v>
      </c>
      <c r="O99">
        <f t="shared" si="2"/>
        <v>2.9679749999999947</v>
      </c>
      <c r="P99">
        <f t="shared" si="2"/>
        <v>2.811777591499995</v>
      </c>
      <c r="Q99">
        <f t="shared" si="2"/>
        <v>0.29063511649999935</v>
      </c>
      <c r="R99">
        <f t="shared" si="2"/>
        <v>0.8439369605</v>
      </c>
      <c r="S99">
        <f t="shared" si="2"/>
        <v>0.52658076150000044</v>
      </c>
      <c r="T99">
        <f t="shared" si="2"/>
        <v>0</v>
      </c>
      <c r="U99">
        <f t="shared" si="2"/>
        <v>10.050479999999991</v>
      </c>
      <c r="V99">
        <f t="shared" si="2"/>
        <v>0.36611171325000019</v>
      </c>
      <c r="W99">
        <f t="shared" si="2"/>
        <v>0.93501623325000083</v>
      </c>
      <c r="X99">
        <f t="shared" si="2"/>
        <v>3.0660444004999978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0.10541364000000003</v>
      </c>
      <c r="AC99">
        <f t="shared" si="2"/>
        <v>0</v>
      </c>
      <c r="AD99">
        <f t="shared" si="2"/>
        <v>9.1143055499999973E-2</v>
      </c>
      <c r="AE99">
        <f t="shared" si="2"/>
        <v>0.28837990999999991</v>
      </c>
      <c r="AF99">
        <f t="shared" si="2"/>
        <v>0.25734600000000019</v>
      </c>
      <c r="AG99">
        <f t="shared" si="2"/>
        <v>0.51263999999999899</v>
      </c>
      <c r="AH99">
        <f t="shared" si="2"/>
        <v>0.53978999999999999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0.20108410000000024</v>
      </c>
      <c r="AM99">
        <f t="shared" si="2"/>
        <v>4.9301005000000009E-2</v>
      </c>
      <c r="AN99">
        <f t="shared" si="2"/>
        <v>1.7408299999999981E-2</v>
      </c>
      <c r="AO99">
        <f t="shared" si="2"/>
        <v>0</v>
      </c>
      <c r="AP99">
        <f t="shared" si="2"/>
        <v>3.5707874999999979E-2</v>
      </c>
      <c r="AQ99">
        <f t="shared" si="2"/>
        <v>0.49770000000000003</v>
      </c>
      <c r="AR99">
        <f t="shared" si="2"/>
        <v>0.1462800000000003</v>
      </c>
      <c r="AS99">
        <f t="shared" si="2"/>
        <v>0.13408280999999997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55.174969129000004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335.82499999999999</v>
      </c>
      <c r="L3">
        <v>338.70350000000002</v>
      </c>
      <c r="M3">
        <v>88.274000000000001</v>
      </c>
      <c r="N3">
        <v>56.66807</v>
      </c>
      <c r="O3">
        <v>118.657167</v>
      </c>
      <c r="P3">
        <v>112.2615</v>
      </c>
      <c r="Q3">
        <v>6.6579379999999997</v>
      </c>
      <c r="R3">
        <v>16.311499999999999</v>
      </c>
      <c r="S3">
        <v>11.513999999999999</v>
      </c>
      <c r="T3">
        <v>0</v>
      </c>
      <c r="U3">
        <v>401.80981500000001</v>
      </c>
      <c r="V3">
        <v>4.7975000000000003</v>
      </c>
      <c r="W3">
        <v>21.546900999999998</v>
      </c>
      <c r="X3">
        <v>104.479686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8.5146029999999993</v>
      </c>
      <c r="AG3">
        <v>20.49492</v>
      </c>
      <c r="AH3">
        <v>0</v>
      </c>
      <c r="AI3">
        <v>0</v>
      </c>
      <c r="AJ3">
        <v>0</v>
      </c>
      <c r="AK3">
        <v>52.357036000000001</v>
      </c>
      <c r="AL3">
        <v>1.3379270000000001</v>
      </c>
      <c r="AM3">
        <v>0</v>
      </c>
      <c r="AN3">
        <v>0.69749899999999998</v>
      </c>
      <c r="AO3">
        <v>0</v>
      </c>
      <c r="AP3">
        <v>0</v>
      </c>
      <c r="AQ3">
        <v>0</v>
      </c>
      <c r="AR3">
        <v>2.118576</v>
      </c>
      <c r="AS3">
        <v>4.5175179999999999</v>
      </c>
      <c r="AT3">
        <v>14.3925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1721.9371560000002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335.82499999999999</v>
      </c>
      <c r="L4">
        <v>338.70350000000002</v>
      </c>
      <c r="M4">
        <v>88.274000000000001</v>
      </c>
      <c r="N4">
        <v>56.66807</v>
      </c>
      <c r="O4">
        <v>118.657167</v>
      </c>
      <c r="P4">
        <v>112.2615</v>
      </c>
      <c r="Q4">
        <v>8.6355000000000004</v>
      </c>
      <c r="R4">
        <v>16.311499999999999</v>
      </c>
      <c r="S4">
        <v>11.513999999999999</v>
      </c>
      <c r="T4">
        <v>0</v>
      </c>
      <c r="U4">
        <v>401.80981500000001</v>
      </c>
      <c r="V4">
        <v>4.7975000000000003</v>
      </c>
      <c r="W4">
        <v>20.903282999999998</v>
      </c>
      <c r="X4">
        <v>93.522560999999996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8.5146029999999993</v>
      </c>
      <c r="AG4">
        <v>20.49492</v>
      </c>
      <c r="AH4">
        <v>0</v>
      </c>
      <c r="AI4">
        <v>0</v>
      </c>
      <c r="AJ4">
        <v>0</v>
      </c>
      <c r="AK4">
        <v>52.357036000000001</v>
      </c>
      <c r="AL4">
        <v>1.3379270000000001</v>
      </c>
      <c r="AM4">
        <v>0</v>
      </c>
      <c r="AN4">
        <v>0.69749899999999998</v>
      </c>
      <c r="AO4">
        <v>0</v>
      </c>
      <c r="AP4">
        <v>0</v>
      </c>
      <c r="AQ4">
        <v>0</v>
      </c>
      <c r="AR4">
        <v>2.118576</v>
      </c>
      <c r="AS4">
        <v>4.5175179999999999</v>
      </c>
      <c r="AT4">
        <v>14.3925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1712.3139750000005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335.82499999999999</v>
      </c>
      <c r="L5">
        <v>338.70350000000002</v>
      </c>
      <c r="M5">
        <v>88.274000000000001</v>
      </c>
      <c r="N5">
        <v>56.66807</v>
      </c>
      <c r="O5">
        <v>118.657167</v>
      </c>
      <c r="P5">
        <v>112.2615</v>
      </c>
      <c r="Q5">
        <v>8.6355000000000004</v>
      </c>
      <c r="R5">
        <v>16.311499999999999</v>
      </c>
      <c r="S5">
        <v>11.513999999999999</v>
      </c>
      <c r="T5">
        <v>0</v>
      </c>
      <c r="U5">
        <v>401.80981500000001</v>
      </c>
      <c r="V5">
        <v>4.7975000000000003</v>
      </c>
      <c r="W5">
        <v>20.903282999999998</v>
      </c>
      <c r="X5">
        <v>69.535060999999999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8.5146029999999993</v>
      </c>
      <c r="AG5">
        <v>20.49492</v>
      </c>
      <c r="AH5">
        <v>0</v>
      </c>
      <c r="AI5">
        <v>0</v>
      </c>
      <c r="AJ5">
        <v>0</v>
      </c>
      <c r="AK5">
        <v>52.357036000000001</v>
      </c>
      <c r="AL5">
        <v>1.3379270000000001</v>
      </c>
      <c r="AM5">
        <v>0</v>
      </c>
      <c r="AN5">
        <v>0.69749899999999998</v>
      </c>
      <c r="AO5">
        <v>0</v>
      </c>
      <c r="AP5">
        <v>0.36873600000000001</v>
      </c>
      <c r="AQ5">
        <v>0</v>
      </c>
      <c r="AR5">
        <v>2.118576</v>
      </c>
      <c r="AS5">
        <v>4.5175179999999999</v>
      </c>
      <c r="AT5">
        <v>14.3925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1688.6952110000004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335.82499999999999</v>
      </c>
      <c r="L6">
        <v>338.70350000000002</v>
      </c>
      <c r="M6">
        <v>88.274000000000001</v>
      </c>
      <c r="N6">
        <v>56.66807</v>
      </c>
      <c r="O6">
        <v>118.657167</v>
      </c>
      <c r="P6">
        <v>112.2615</v>
      </c>
      <c r="Q6">
        <v>8.6355000000000004</v>
      </c>
      <c r="R6">
        <v>16.311499999999999</v>
      </c>
      <c r="S6">
        <v>11.513999999999999</v>
      </c>
      <c r="T6">
        <v>0</v>
      </c>
      <c r="U6">
        <v>401.80981500000001</v>
      </c>
      <c r="V6">
        <v>4.7975000000000003</v>
      </c>
      <c r="W6">
        <v>20.903282999999998</v>
      </c>
      <c r="X6">
        <v>69.535060999999999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8.5146029999999993</v>
      </c>
      <c r="AG6">
        <v>20.49492</v>
      </c>
      <c r="AH6">
        <v>0</v>
      </c>
      <c r="AI6">
        <v>0</v>
      </c>
      <c r="AJ6">
        <v>0</v>
      </c>
      <c r="AK6">
        <v>52.357036000000001</v>
      </c>
      <c r="AL6">
        <v>1.3379270000000001</v>
      </c>
      <c r="AM6">
        <v>0</v>
      </c>
      <c r="AN6">
        <v>0.69749899999999998</v>
      </c>
      <c r="AO6">
        <v>0</v>
      </c>
      <c r="AP6">
        <v>0.36873600000000001</v>
      </c>
      <c r="AQ6">
        <v>0</v>
      </c>
      <c r="AR6">
        <v>2.118576</v>
      </c>
      <c r="AS6">
        <v>4.5175179999999999</v>
      </c>
      <c r="AT6">
        <v>14.3925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1688.6952110000004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335.82499999999999</v>
      </c>
      <c r="L7">
        <v>338.70350000000002</v>
      </c>
      <c r="M7">
        <v>88.274000000000001</v>
      </c>
      <c r="N7">
        <v>56.66807</v>
      </c>
      <c r="O7">
        <v>118.657167</v>
      </c>
      <c r="P7">
        <v>112.2615</v>
      </c>
      <c r="Q7">
        <v>8.6355000000000004</v>
      </c>
      <c r="R7">
        <v>16.311499999999999</v>
      </c>
      <c r="S7">
        <v>11.513999999999999</v>
      </c>
      <c r="T7">
        <v>0</v>
      </c>
      <c r="U7">
        <v>401.80981500000001</v>
      </c>
      <c r="V7">
        <v>4.7975000000000003</v>
      </c>
      <c r="W7">
        <v>20.903282999999998</v>
      </c>
      <c r="X7">
        <v>69.535060999999999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8.5146029999999993</v>
      </c>
      <c r="AG7">
        <v>20.49492</v>
      </c>
      <c r="AH7">
        <v>0</v>
      </c>
      <c r="AI7">
        <v>0</v>
      </c>
      <c r="AJ7">
        <v>0</v>
      </c>
      <c r="AK7">
        <v>52.357036000000001</v>
      </c>
      <c r="AL7">
        <v>1.3379270000000001</v>
      </c>
      <c r="AM7">
        <v>0</v>
      </c>
      <c r="AN7">
        <v>0.69749899999999998</v>
      </c>
      <c r="AO7">
        <v>0</v>
      </c>
      <c r="AP7">
        <v>6.7601570000000004</v>
      </c>
      <c r="AQ7">
        <v>0</v>
      </c>
      <c r="AR7">
        <v>2.118576</v>
      </c>
      <c r="AS7">
        <v>4.5175179999999999</v>
      </c>
      <c r="AT7">
        <v>14.3925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1695.0866320000005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335.82499999999999</v>
      </c>
      <c r="L8">
        <v>338.70350000000002</v>
      </c>
      <c r="M8">
        <v>88.274000000000001</v>
      </c>
      <c r="N8">
        <v>56.66807</v>
      </c>
      <c r="O8">
        <v>118.657167</v>
      </c>
      <c r="P8">
        <v>112.2615</v>
      </c>
      <c r="Q8">
        <v>8.6355000000000004</v>
      </c>
      <c r="R8">
        <v>16.311499999999999</v>
      </c>
      <c r="S8">
        <v>11.513999999999999</v>
      </c>
      <c r="T8">
        <v>0</v>
      </c>
      <c r="U8">
        <v>401.80981500000001</v>
      </c>
      <c r="V8">
        <v>4.7975000000000003</v>
      </c>
      <c r="W8">
        <v>14.3925</v>
      </c>
      <c r="X8">
        <v>69.535060999999999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8.5146029999999993</v>
      </c>
      <c r="AG8">
        <v>20.49492</v>
      </c>
      <c r="AH8">
        <v>0</v>
      </c>
      <c r="AI8">
        <v>0</v>
      </c>
      <c r="AJ8">
        <v>0</v>
      </c>
      <c r="AK8">
        <v>52.357036000000001</v>
      </c>
      <c r="AL8">
        <v>1.3379270000000001</v>
      </c>
      <c r="AM8">
        <v>0</v>
      </c>
      <c r="AN8">
        <v>0.69749899999999998</v>
      </c>
      <c r="AO8">
        <v>0</v>
      </c>
      <c r="AP8">
        <v>6.7601570000000004</v>
      </c>
      <c r="AQ8">
        <v>0</v>
      </c>
      <c r="AR8">
        <v>2.118576</v>
      </c>
      <c r="AS8">
        <v>4.5175179999999999</v>
      </c>
      <c r="AT8">
        <v>14.3925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1688.5758490000003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335.82499999999999</v>
      </c>
      <c r="L9">
        <v>338.70350000000002</v>
      </c>
      <c r="M9">
        <v>55.867463000000001</v>
      </c>
      <c r="N9">
        <v>43.293407999999999</v>
      </c>
      <c r="O9">
        <v>118.657167</v>
      </c>
      <c r="P9">
        <v>101.592628</v>
      </c>
      <c r="Q9">
        <v>8.6355000000000004</v>
      </c>
      <c r="R9">
        <v>16.311499999999999</v>
      </c>
      <c r="S9">
        <v>11.513999999999999</v>
      </c>
      <c r="T9">
        <v>0</v>
      </c>
      <c r="U9">
        <v>401.80981500000001</v>
      </c>
      <c r="V9">
        <v>4.7975000000000003</v>
      </c>
      <c r="W9">
        <v>14.3925</v>
      </c>
      <c r="X9">
        <v>69.535060999999999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8.5146029999999993</v>
      </c>
      <c r="AG9">
        <v>20.49492</v>
      </c>
      <c r="AH9">
        <v>0</v>
      </c>
      <c r="AI9">
        <v>0</v>
      </c>
      <c r="AJ9">
        <v>0</v>
      </c>
      <c r="AK9">
        <v>52.357036000000001</v>
      </c>
      <c r="AL9">
        <v>1.3379270000000001</v>
      </c>
      <c r="AM9">
        <v>0</v>
      </c>
      <c r="AN9">
        <v>0.69749899999999998</v>
      </c>
      <c r="AO9">
        <v>0</v>
      </c>
      <c r="AP9">
        <v>6.7601570000000004</v>
      </c>
      <c r="AQ9">
        <v>0</v>
      </c>
      <c r="AR9">
        <v>23.304335999999999</v>
      </c>
      <c r="AS9">
        <v>4.5175179999999999</v>
      </c>
      <c r="AT9">
        <v>14.3925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1653.3115380000002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335.82499999999999</v>
      </c>
      <c r="L10">
        <v>338.70350000000002</v>
      </c>
      <c r="M10">
        <v>55.867463000000001</v>
      </c>
      <c r="N10">
        <v>43.293407999999999</v>
      </c>
      <c r="O10">
        <v>118.657167</v>
      </c>
      <c r="P10">
        <v>101.592628</v>
      </c>
      <c r="Q10">
        <v>8.6355000000000004</v>
      </c>
      <c r="R10">
        <v>16.311499999999999</v>
      </c>
      <c r="S10">
        <v>11.513999999999999</v>
      </c>
      <c r="T10">
        <v>0</v>
      </c>
      <c r="U10">
        <v>401.80981500000001</v>
      </c>
      <c r="V10">
        <v>4.7975000000000003</v>
      </c>
      <c r="W10">
        <v>14.3925</v>
      </c>
      <c r="X10">
        <v>69.535060999999999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8.5146029999999993</v>
      </c>
      <c r="AG10">
        <v>20.49492</v>
      </c>
      <c r="AH10">
        <v>0</v>
      </c>
      <c r="AI10">
        <v>0</v>
      </c>
      <c r="AJ10">
        <v>0</v>
      </c>
      <c r="AK10">
        <v>52.357036000000001</v>
      </c>
      <c r="AL10">
        <v>1.3379270000000001</v>
      </c>
      <c r="AM10">
        <v>0</v>
      </c>
      <c r="AN10">
        <v>0.69749899999999998</v>
      </c>
      <c r="AO10">
        <v>0</v>
      </c>
      <c r="AP10">
        <v>6.7601570000000004</v>
      </c>
      <c r="AQ10">
        <v>0</v>
      </c>
      <c r="AR10">
        <v>23.304335999999999</v>
      </c>
      <c r="AS10">
        <v>8.0024599999999992</v>
      </c>
      <c r="AT10">
        <v>14.3925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1656.79648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335.82499999999999</v>
      </c>
      <c r="L11">
        <v>338.70350000000002</v>
      </c>
      <c r="M11">
        <v>55.867463000000001</v>
      </c>
      <c r="N11">
        <v>56.66807</v>
      </c>
      <c r="O11">
        <v>118.657167</v>
      </c>
      <c r="P11">
        <v>101.592628</v>
      </c>
      <c r="Q11">
        <v>11.513999999999999</v>
      </c>
      <c r="R11">
        <v>18.230499999999999</v>
      </c>
      <c r="S11">
        <v>14.3925</v>
      </c>
      <c r="T11">
        <v>0</v>
      </c>
      <c r="U11">
        <v>401.80981500000001</v>
      </c>
      <c r="V11">
        <v>4.7975000000000003</v>
      </c>
      <c r="W11">
        <v>14.3925</v>
      </c>
      <c r="X11">
        <v>69.535060999999999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8.5146029999999993</v>
      </c>
      <c r="AG11">
        <v>20.49492</v>
      </c>
      <c r="AH11">
        <v>0</v>
      </c>
      <c r="AI11">
        <v>0</v>
      </c>
      <c r="AJ11">
        <v>0</v>
      </c>
      <c r="AK11">
        <v>52.357036000000001</v>
      </c>
      <c r="AL11">
        <v>1.3379270000000001</v>
      </c>
      <c r="AM11">
        <v>0</v>
      </c>
      <c r="AN11">
        <v>0.69749899999999998</v>
      </c>
      <c r="AO11">
        <v>0</v>
      </c>
      <c r="AP11">
        <v>6.7601570000000004</v>
      </c>
      <c r="AQ11">
        <v>0</v>
      </c>
      <c r="AR11">
        <v>2.118576</v>
      </c>
      <c r="AS11">
        <v>8.0024599999999992</v>
      </c>
      <c r="AT11">
        <v>14.3925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1656.6613820000002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335.82499999999999</v>
      </c>
      <c r="L12">
        <v>338.70350000000002</v>
      </c>
      <c r="M12">
        <v>55.867463000000001</v>
      </c>
      <c r="N12">
        <v>56.66807</v>
      </c>
      <c r="O12">
        <v>118.657167</v>
      </c>
      <c r="P12">
        <v>101.592628</v>
      </c>
      <c r="Q12">
        <v>11.513999999999999</v>
      </c>
      <c r="R12">
        <v>18.230499999999999</v>
      </c>
      <c r="S12">
        <v>14.3925</v>
      </c>
      <c r="T12">
        <v>0</v>
      </c>
      <c r="U12">
        <v>401.80981500000001</v>
      </c>
      <c r="V12">
        <v>4.7975000000000003</v>
      </c>
      <c r="W12">
        <v>14.3925</v>
      </c>
      <c r="X12">
        <v>69.535060999999999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8.5146029999999993</v>
      </c>
      <c r="AG12">
        <v>20.49492</v>
      </c>
      <c r="AH12">
        <v>0</v>
      </c>
      <c r="AI12">
        <v>0</v>
      </c>
      <c r="AJ12">
        <v>0</v>
      </c>
      <c r="AK12">
        <v>52.357036000000001</v>
      </c>
      <c r="AL12">
        <v>1.3379270000000001</v>
      </c>
      <c r="AM12">
        <v>0</v>
      </c>
      <c r="AN12">
        <v>0.69749899999999998</v>
      </c>
      <c r="AO12">
        <v>0</v>
      </c>
      <c r="AP12">
        <v>6.7601570000000004</v>
      </c>
      <c r="AQ12">
        <v>0</v>
      </c>
      <c r="AR12">
        <v>2.118576</v>
      </c>
      <c r="AS12">
        <v>8.0024599999999992</v>
      </c>
      <c r="AT12">
        <v>14.3925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1656.6613820000002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335.82499999999999</v>
      </c>
      <c r="L13">
        <v>338.70350000000002</v>
      </c>
      <c r="M13">
        <v>55.867463000000001</v>
      </c>
      <c r="N13">
        <v>56.66807</v>
      </c>
      <c r="O13">
        <v>118.657167</v>
      </c>
      <c r="P13">
        <v>101.592628</v>
      </c>
      <c r="Q13">
        <v>11.513999999999999</v>
      </c>
      <c r="R13">
        <v>18.230499999999999</v>
      </c>
      <c r="S13">
        <v>14.3925</v>
      </c>
      <c r="T13">
        <v>0</v>
      </c>
      <c r="U13">
        <v>401.80981500000001</v>
      </c>
      <c r="V13">
        <v>4.7975000000000003</v>
      </c>
      <c r="W13">
        <v>14.3925</v>
      </c>
      <c r="X13">
        <v>69.535060999999999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8.5146029999999993</v>
      </c>
      <c r="AG13">
        <v>20.49492</v>
      </c>
      <c r="AH13">
        <v>0</v>
      </c>
      <c r="AI13">
        <v>0</v>
      </c>
      <c r="AJ13">
        <v>0</v>
      </c>
      <c r="AK13">
        <v>52.357036000000001</v>
      </c>
      <c r="AL13">
        <v>1.3379270000000001</v>
      </c>
      <c r="AM13">
        <v>0</v>
      </c>
      <c r="AN13">
        <v>0.69749899999999998</v>
      </c>
      <c r="AO13">
        <v>0</v>
      </c>
      <c r="AP13">
        <v>0</v>
      </c>
      <c r="AQ13">
        <v>0</v>
      </c>
      <c r="AR13">
        <v>2.118576</v>
      </c>
      <c r="AS13">
        <v>8.0024599999999992</v>
      </c>
      <c r="AT13">
        <v>14.3925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1649.9012250000003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335.82499999999999</v>
      </c>
      <c r="L14">
        <v>338.70350000000002</v>
      </c>
      <c r="M14">
        <v>55.867463000000001</v>
      </c>
      <c r="N14">
        <v>56.66807</v>
      </c>
      <c r="O14">
        <v>118.657167</v>
      </c>
      <c r="P14">
        <v>101.592628</v>
      </c>
      <c r="Q14">
        <v>11.513999999999999</v>
      </c>
      <c r="R14">
        <v>18.230499999999999</v>
      </c>
      <c r="S14">
        <v>14.3925</v>
      </c>
      <c r="T14">
        <v>0</v>
      </c>
      <c r="U14">
        <v>401.80981500000001</v>
      </c>
      <c r="V14">
        <v>4.7975000000000003</v>
      </c>
      <c r="W14">
        <v>14.3925</v>
      </c>
      <c r="X14">
        <v>69.535060999999999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8.5146029999999993</v>
      </c>
      <c r="AG14">
        <v>20.49492</v>
      </c>
      <c r="AH14">
        <v>0</v>
      </c>
      <c r="AI14">
        <v>0</v>
      </c>
      <c r="AJ14">
        <v>0</v>
      </c>
      <c r="AK14">
        <v>52.357036000000001</v>
      </c>
      <c r="AL14">
        <v>1.3379270000000001</v>
      </c>
      <c r="AM14">
        <v>0</v>
      </c>
      <c r="AN14">
        <v>0.69749899999999998</v>
      </c>
      <c r="AO14">
        <v>0</v>
      </c>
      <c r="AP14">
        <v>0</v>
      </c>
      <c r="AQ14">
        <v>0</v>
      </c>
      <c r="AR14">
        <v>2.118576</v>
      </c>
      <c r="AS14">
        <v>4.5175179999999999</v>
      </c>
      <c r="AT14">
        <v>14.3925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1646.4162830000005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335.82499999999999</v>
      </c>
      <c r="L15">
        <v>338.70350000000002</v>
      </c>
      <c r="M15">
        <v>55.867463000000001</v>
      </c>
      <c r="N15">
        <v>56.66807</v>
      </c>
      <c r="O15">
        <v>118.657167</v>
      </c>
      <c r="P15">
        <v>101.592628</v>
      </c>
      <c r="Q15">
        <v>11.513999999999999</v>
      </c>
      <c r="R15">
        <v>18.230499999999999</v>
      </c>
      <c r="S15">
        <v>14.3925</v>
      </c>
      <c r="T15">
        <v>0</v>
      </c>
      <c r="U15">
        <v>401.80981500000001</v>
      </c>
      <c r="V15">
        <v>4.7975000000000003</v>
      </c>
      <c r="W15">
        <v>14.3925</v>
      </c>
      <c r="X15">
        <v>50.853499999999997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8.5146029999999993</v>
      </c>
      <c r="AG15">
        <v>20.49492</v>
      </c>
      <c r="AH15">
        <v>0</v>
      </c>
      <c r="AI15">
        <v>0</v>
      </c>
      <c r="AJ15">
        <v>0</v>
      </c>
      <c r="AK15">
        <v>52.357036000000001</v>
      </c>
      <c r="AL15">
        <v>1.3379270000000001</v>
      </c>
      <c r="AM15">
        <v>0</v>
      </c>
      <c r="AN15">
        <v>0.69749899999999998</v>
      </c>
      <c r="AO15">
        <v>0</v>
      </c>
      <c r="AP15">
        <v>0</v>
      </c>
      <c r="AQ15">
        <v>0</v>
      </c>
      <c r="AR15">
        <v>2.118576</v>
      </c>
      <c r="AS15">
        <v>4.5175179999999999</v>
      </c>
      <c r="AT15">
        <v>14.3925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1627.7347220000004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335.82499999999999</v>
      </c>
      <c r="L16">
        <v>338.70350000000002</v>
      </c>
      <c r="M16">
        <v>55.867463000000001</v>
      </c>
      <c r="N16">
        <v>56.66807</v>
      </c>
      <c r="O16">
        <v>118.657167</v>
      </c>
      <c r="P16">
        <v>101.592628</v>
      </c>
      <c r="Q16">
        <v>11.513999999999999</v>
      </c>
      <c r="R16">
        <v>18.230499999999999</v>
      </c>
      <c r="S16">
        <v>14.3925</v>
      </c>
      <c r="T16">
        <v>0</v>
      </c>
      <c r="U16">
        <v>401.80981500000001</v>
      </c>
      <c r="V16">
        <v>4.7975000000000003</v>
      </c>
      <c r="W16">
        <v>14.3925</v>
      </c>
      <c r="X16">
        <v>50.853499999999997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8.5146029999999993</v>
      </c>
      <c r="AG16">
        <v>20.49492</v>
      </c>
      <c r="AH16">
        <v>0</v>
      </c>
      <c r="AI16">
        <v>0</v>
      </c>
      <c r="AJ16">
        <v>0</v>
      </c>
      <c r="AK16">
        <v>52.357036000000001</v>
      </c>
      <c r="AL16">
        <v>1.3379270000000001</v>
      </c>
      <c r="AM16">
        <v>0</v>
      </c>
      <c r="AN16">
        <v>0.69749899999999998</v>
      </c>
      <c r="AO16">
        <v>0</v>
      </c>
      <c r="AP16">
        <v>0</v>
      </c>
      <c r="AQ16">
        <v>0</v>
      </c>
      <c r="AR16">
        <v>2.118576</v>
      </c>
      <c r="AS16">
        <v>4.5175179999999999</v>
      </c>
      <c r="AT16">
        <v>14.3925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1627.7347220000004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335.82499999999999</v>
      </c>
      <c r="L17">
        <v>338.70350000000002</v>
      </c>
      <c r="M17">
        <v>55.867463000000001</v>
      </c>
      <c r="N17">
        <v>56.66807</v>
      </c>
      <c r="O17">
        <v>118.657167</v>
      </c>
      <c r="P17">
        <v>101.592628</v>
      </c>
      <c r="Q17">
        <v>11.513999999999999</v>
      </c>
      <c r="R17">
        <v>18.230499999999999</v>
      </c>
      <c r="S17">
        <v>14.3925</v>
      </c>
      <c r="T17">
        <v>0</v>
      </c>
      <c r="U17">
        <v>401.80981500000001</v>
      </c>
      <c r="V17">
        <v>4.7975000000000003</v>
      </c>
      <c r="W17">
        <v>14.3925</v>
      </c>
      <c r="X17">
        <v>50.853499999999997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8.5146029999999993</v>
      </c>
      <c r="AG17">
        <v>20.49492</v>
      </c>
      <c r="AH17">
        <v>0</v>
      </c>
      <c r="AI17">
        <v>0</v>
      </c>
      <c r="AJ17">
        <v>0</v>
      </c>
      <c r="AK17">
        <v>52.357036000000001</v>
      </c>
      <c r="AL17">
        <v>1.3379270000000001</v>
      </c>
      <c r="AM17">
        <v>0</v>
      </c>
      <c r="AN17">
        <v>0.69749899999999998</v>
      </c>
      <c r="AO17">
        <v>0</v>
      </c>
      <c r="AP17">
        <v>6.7601570000000004</v>
      </c>
      <c r="AQ17">
        <v>0</v>
      </c>
      <c r="AR17">
        <v>2.118576</v>
      </c>
      <c r="AS17">
        <v>4.5175179999999999</v>
      </c>
      <c r="AT17">
        <v>14.3925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1634.4948790000003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335.82499999999999</v>
      </c>
      <c r="L18">
        <v>338.70350000000002</v>
      </c>
      <c r="M18">
        <v>55.867463000000001</v>
      </c>
      <c r="N18">
        <v>56.66807</v>
      </c>
      <c r="O18">
        <v>118.657167</v>
      </c>
      <c r="P18">
        <v>101.592628</v>
      </c>
      <c r="Q18">
        <v>11.513999999999999</v>
      </c>
      <c r="R18">
        <v>18.230499999999999</v>
      </c>
      <c r="S18">
        <v>14.3925</v>
      </c>
      <c r="T18">
        <v>0</v>
      </c>
      <c r="U18">
        <v>401.80981500000001</v>
      </c>
      <c r="V18">
        <v>4.7975000000000003</v>
      </c>
      <c r="W18">
        <v>14.3925</v>
      </c>
      <c r="X18">
        <v>50.853499999999997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8.5146029999999993</v>
      </c>
      <c r="AG18">
        <v>20.49492</v>
      </c>
      <c r="AH18">
        <v>0</v>
      </c>
      <c r="AI18">
        <v>0</v>
      </c>
      <c r="AJ18">
        <v>0</v>
      </c>
      <c r="AK18">
        <v>52.357036000000001</v>
      </c>
      <c r="AL18">
        <v>1.3379270000000001</v>
      </c>
      <c r="AM18">
        <v>0</v>
      </c>
      <c r="AN18">
        <v>0.69749899999999998</v>
      </c>
      <c r="AO18">
        <v>0</v>
      </c>
      <c r="AP18">
        <v>6.7601570000000004</v>
      </c>
      <c r="AQ18">
        <v>0</v>
      </c>
      <c r="AR18">
        <v>2.118576</v>
      </c>
      <c r="AS18">
        <v>4.5175179999999999</v>
      </c>
      <c r="AT18">
        <v>14.3925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1634.4948790000003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335.82499999999999</v>
      </c>
      <c r="L19">
        <v>338.70350000000002</v>
      </c>
      <c r="M19">
        <v>76.980801</v>
      </c>
      <c r="N19">
        <v>56.66807</v>
      </c>
      <c r="O19">
        <v>118.657167</v>
      </c>
      <c r="P19">
        <v>110.964156</v>
      </c>
      <c r="Q19">
        <v>11.513999999999999</v>
      </c>
      <c r="R19">
        <v>18.230499999999999</v>
      </c>
      <c r="S19">
        <v>14.3925</v>
      </c>
      <c r="T19">
        <v>0</v>
      </c>
      <c r="U19">
        <v>401.80981500000001</v>
      </c>
      <c r="V19">
        <v>4.7975000000000003</v>
      </c>
      <c r="W19">
        <v>14.3925</v>
      </c>
      <c r="X19">
        <v>50.853499999999997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8.5146029999999993</v>
      </c>
      <c r="AG19">
        <v>20.49492</v>
      </c>
      <c r="AH19">
        <v>0</v>
      </c>
      <c r="AI19">
        <v>0</v>
      </c>
      <c r="AJ19">
        <v>0</v>
      </c>
      <c r="AK19">
        <v>52.357036000000001</v>
      </c>
      <c r="AL19">
        <v>1.3379270000000001</v>
      </c>
      <c r="AM19">
        <v>0</v>
      </c>
      <c r="AN19">
        <v>0.69749899999999998</v>
      </c>
      <c r="AO19">
        <v>0</v>
      </c>
      <c r="AP19">
        <v>6.7601570000000004</v>
      </c>
      <c r="AQ19">
        <v>0</v>
      </c>
      <c r="AR19">
        <v>2.118576</v>
      </c>
      <c r="AS19">
        <v>4.5175179999999999</v>
      </c>
      <c r="AT19">
        <v>14.3925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1664.9797450000001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335.82499999999999</v>
      </c>
      <c r="L20">
        <v>338.70350000000002</v>
      </c>
      <c r="M20">
        <v>87.859303999999995</v>
      </c>
      <c r="N20">
        <v>56.66807</v>
      </c>
      <c r="O20">
        <v>118.657167</v>
      </c>
      <c r="P20">
        <v>112.2615</v>
      </c>
      <c r="Q20">
        <v>11.513999999999999</v>
      </c>
      <c r="R20">
        <v>18.230499999999999</v>
      </c>
      <c r="S20">
        <v>14.3925</v>
      </c>
      <c r="T20">
        <v>0</v>
      </c>
      <c r="U20">
        <v>401.80981500000001</v>
      </c>
      <c r="V20">
        <v>4.7975000000000003</v>
      </c>
      <c r="W20">
        <v>14.3925</v>
      </c>
      <c r="X20">
        <v>50.853499999999997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8.5146029999999993</v>
      </c>
      <c r="AG20">
        <v>20.49492</v>
      </c>
      <c r="AH20">
        <v>0</v>
      </c>
      <c r="AI20">
        <v>0</v>
      </c>
      <c r="AJ20">
        <v>0</v>
      </c>
      <c r="AK20">
        <v>52.357036000000001</v>
      </c>
      <c r="AL20">
        <v>1.3379270000000001</v>
      </c>
      <c r="AM20">
        <v>0</v>
      </c>
      <c r="AN20">
        <v>0.69749899999999998</v>
      </c>
      <c r="AO20">
        <v>0</v>
      </c>
      <c r="AP20">
        <v>6.7601570000000004</v>
      </c>
      <c r="AQ20">
        <v>0</v>
      </c>
      <c r="AR20">
        <v>2.118576</v>
      </c>
      <c r="AS20">
        <v>4.5175179999999999</v>
      </c>
      <c r="AT20">
        <v>14.3925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1677.1555919999998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335.82499999999999</v>
      </c>
      <c r="L21">
        <v>338.70350000000002</v>
      </c>
      <c r="M21">
        <v>88.274000000000001</v>
      </c>
      <c r="N21">
        <v>56.66807</v>
      </c>
      <c r="O21">
        <v>118.657167</v>
      </c>
      <c r="P21">
        <v>112.2615</v>
      </c>
      <c r="Q21">
        <v>11.513999999999999</v>
      </c>
      <c r="R21">
        <v>18.230499999999999</v>
      </c>
      <c r="S21">
        <v>14.3925</v>
      </c>
      <c r="T21">
        <v>0</v>
      </c>
      <c r="U21">
        <v>401.80981500000001</v>
      </c>
      <c r="V21">
        <v>4.7975000000000003</v>
      </c>
      <c r="W21">
        <v>14.3925</v>
      </c>
      <c r="X21">
        <v>51.995305000000002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8.5146029999999993</v>
      </c>
      <c r="AG21">
        <v>20.49492</v>
      </c>
      <c r="AH21">
        <v>0</v>
      </c>
      <c r="AI21">
        <v>0</v>
      </c>
      <c r="AJ21">
        <v>0</v>
      </c>
      <c r="AK21">
        <v>52.357036000000001</v>
      </c>
      <c r="AL21">
        <v>1.3379270000000001</v>
      </c>
      <c r="AM21">
        <v>0</v>
      </c>
      <c r="AN21">
        <v>0.69749899999999998</v>
      </c>
      <c r="AO21">
        <v>0</v>
      </c>
      <c r="AP21">
        <v>0</v>
      </c>
      <c r="AQ21">
        <v>12.512840000000001</v>
      </c>
      <c r="AR21">
        <v>2.118576</v>
      </c>
      <c r="AS21">
        <v>4.5175179999999999</v>
      </c>
      <c r="AT21">
        <v>14.3925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1684.464776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335.82499999999999</v>
      </c>
      <c r="L22">
        <v>338.70350000000002</v>
      </c>
      <c r="M22">
        <v>88.274000000000001</v>
      </c>
      <c r="N22">
        <v>56.66807</v>
      </c>
      <c r="O22">
        <v>118.657167</v>
      </c>
      <c r="P22">
        <v>112.2615</v>
      </c>
      <c r="Q22">
        <v>11.513999999999999</v>
      </c>
      <c r="R22">
        <v>18.230499999999999</v>
      </c>
      <c r="S22">
        <v>14.3925</v>
      </c>
      <c r="T22">
        <v>0</v>
      </c>
      <c r="U22">
        <v>401.80981500000001</v>
      </c>
      <c r="V22">
        <v>4.7975000000000003</v>
      </c>
      <c r="W22">
        <v>14.3925</v>
      </c>
      <c r="X22">
        <v>51.995305000000002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8.5146029999999993</v>
      </c>
      <c r="AG22">
        <v>20.49492</v>
      </c>
      <c r="AH22">
        <v>0</v>
      </c>
      <c r="AI22">
        <v>0</v>
      </c>
      <c r="AJ22">
        <v>0</v>
      </c>
      <c r="AK22">
        <v>52.357036000000001</v>
      </c>
      <c r="AL22">
        <v>1.3379270000000001</v>
      </c>
      <c r="AM22">
        <v>0</v>
      </c>
      <c r="AN22">
        <v>0.69749899999999998</v>
      </c>
      <c r="AO22">
        <v>0</v>
      </c>
      <c r="AP22">
        <v>0</v>
      </c>
      <c r="AQ22">
        <v>14.93078</v>
      </c>
      <c r="AR22">
        <v>2.118576</v>
      </c>
      <c r="AS22">
        <v>4.5175179999999999</v>
      </c>
      <c r="AT22">
        <v>14.3925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1686.8827159999998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335.82499999999999</v>
      </c>
      <c r="L23">
        <v>338.70350000000002</v>
      </c>
      <c r="M23">
        <v>88.274000000000001</v>
      </c>
      <c r="N23">
        <v>56.66807</v>
      </c>
      <c r="O23">
        <v>118.657167</v>
      </c>
      <c r="P23">
        <v>112.2615</v>
      </c>
      <c r="Q23">
        <v>11.513999999999999</v>
      </c>
      <c r="R23">
        <v>18.230499999999999</v>
      </c>
      <c r="S23">
        <v>14.3925</v>
      </c>
      <c r="T23">
        <v>0</v>
      </c>
      <c r="U23">
        <v>401.80981500000001</v>
      </c>
      <c r="V23">
        <v>4.7975000000000003</v>
      </c>
      <c r="W23">
        <v>14.3925</v>
      </c>
      <c r="X23">
        <v>51.995305000000002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8.5146029999999993</v>
      </c>
      <c r="AG23">
        <v>20.49492</v>
      </c>
      <c r="AH23">
        <v>0</v>
      </c>
      <c r="AI23">
        <v>0</v>
      </c>
      <c r="AJ23">
        <v>0</v>
      </c>
      <c r="AK23">
        <v>52.357036000000001</v>
      </c>
      <c r="AL23">
        <v>1.3379270000000001</v>
      </c>
      <c r="AM23">
        <v>0</v>
      </c>
      <c r="AN23">
        <v>0.69749899999999998</v>
      </c>
      <c r="AO23">
        <v>0</v>
      </c>
      <c r="AP23">
        <v>0</v>
      </c>
      <c r="AQ23">
        <v>14.93078</v>
      </c>
      <c r="AR23">
        <v>23.304335999999999</v>
      </c>
      <c r="AS23">
        <v>4.5175179999999999</v>
      </c>
      <c r="AT23">
        <v>14.3925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1708.0684759999997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335.82499999999999</v>
      </c>
      <c r="L24">
        <v>338.70350000000002</v>
      </c>
      <c r="M24">
        <v>88.274000000000001</v>
      </c>
      <c r="N24">
        <v>56.66807</v>
      </c>
      <c r="O24">
        <v>118.657167</v>
      </c>
      <c r="P24">
        <v>112.2615</v>
      </c>
      <c r="Q24">
        <v>11.513999999999999</v>
      </c>
      <c r="R24">
        <v>18.230499999999999</v>
      </c>
      <c r="S24">
        <v>14.3925</v>
      </c>
      <c r="T24">
        <v>0</v>
      </c>
      <c r="U24">
        <v>401.80981500000001</v>
      </c>
      <c r="V24">
        <v>4.7975000000000003</v>
      </c>
      <c r="W24">
        <v>14.3925</v>
      </c>
      <c r="X24">
        <v>51.995305000000002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15.811458</v>
      </c>
      <c r="AF24">
        <v>8.5146029999999993</v>
      </c>
      <c r="AG24">
        <v>20.49492</v>
      </c>
      <c r="AH24">
        <v>0</v>
      </c>
      <c r="AI24">
        <v>0</v>
      </c>
      <c r="AJ24">
        <v>0</v>
      </c>
      <c r="AK24">
        <v>52.357036000000001</v>
      </c>
      <c r="AL24">
        <v>1.3379270000000001</v>
      </c>
      <c r="AM24">
        <v>0</v>
      </c>
      <c r="AN24">
        <v>0.69749899999999998</v>
      </c>
      <c r="AO24">
        <v>0</v>
      </c>
      <c r="AP24">
        <v>0</v>
      </c>
      <c r="AQ24">
        <v>29.861559</v>
      </c>
      <c r="AR24">
        <v>23.304335999999999</v>
      </c>
      <c r="AS24">
        <v>4.5175179999999999</v>
      </c>
      <c r="AT24">
        <v>14.3925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1738.8107129999996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335.82499999999999</v>
      </c>
      <c r="L25">
        <v>351.17700000000002</v>
      </c>
      <c r="M25">
        <v>88.274000000000001</v>
      </c>
      <c r="N25">
        <v>56.66807</v>
      </c>
      <c r="O25">
        <v>118.657167</v>
      </c>
      <c r="P25">
        <v>112.2615</v>
      </c>
      <c r="Q25">
        <v>11.513999999999999</v>
      </c>
      <c r="R25">
        <v>18.230499999999999</v>
      </c>
      <c r="S25">
        <v>14.3925</v>
      </c>
      <c r="T25">
        <v>0</v>
      </c>
      <c r="U25">
        <v>401.80981500000001</v>
      </c>
      <c r="V25">
        <v>4.7975000000000003</v>
      </c>
      <c r="W25">
        <v>20.903282999999998</v>
      </c>
      <c r="X25">
        <v>83.601612000000003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31.622917000000001</v>
      </c>
      <c r="AF25">
        <v>8.5146029999999993</v>
      </c>
      <c r="AG25">
        <v>20.49492</v>
      </c>
      <c r="AH25">
        <v>0</v>
      </c>
      <c r="AI25">
        <v>0</v>
      </c>
      <c r="AJ25">
        <v>0</v>
      </c>
      <c r="AK25">
        <v>52.357036000000001</v>
      </c>
      <c r="AL25">
        <v>12.264329</v>
      </c>
      <c r="AM25">
        <v>0</v>
      </c>
      <c r="AN25">
        <v>0.69749899999999998</v>
      </c>
      <c r="AO25">
        <v>0</v>
      </c>
      <c r="AP25">
        <v>0</v>
      </c>
      <c r="AQ25">
        <v>44.792338000000001</v>
      </c>
      <c r="AR25">
        <v>3.177864</v>
      </c>
      <c r="AS25">
        <v>4.5175179999999999</v>
      </c>
      <c r="AT25">
        <v>14.3925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1810.943471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393.39499999999998</v>
      </c>
      <c r="L26">
        <v>351.17700000000002</v>
      </c>
      <c r="M26">
        <v>88.274000000000001</v>
      </c>
      <c r="N26">
        <v>56.66807</v>
      </c>
      <c r="O26">
        <v>118.657167</v>
      </c>
      <c r="P26">
        <v>112.2615</v>
      </c>
      <c r="Q26">
        <v>11.513999999999999</v>
      </c>
      <c r="R26">
        <v>18.230499999999999</v>
      </c>
      <c r="S26">
        <v>14.3925</v>
      </c>
      <c r="T26">
        <v>0</v>
      </c>
      <c r="U26">
        <v>401.80981500000001</v>
      </c>
      <c r="V26">
        <v>4.7975000000000003</v>
      </c>
      <c r="W26">
        <v>20.903282999999998</v>
      </c>
      <c r="X26">
        <v>112.51183399999999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31.622917000000001</v>
      </c>
      <c r="AF26">
        <v>8.5146029999999993</v>
      </c>
      <c r="AG26">
        <v>20.49492</v>
      </c>
      <c r="AH26">
        <v>18.172930000000001</v>
      </c>
      <c r="AI26">
        <v>0</v>
      </c>
      <c r="AJ26">
        <v>0</v>
      </c>
      <c r="AK26">
        <v>52.357036000000001</v>
      </c>
      <c r="AL26">
        <v>12.264329</v>
      </c>
      <c r="AM26">
        <v>0</v>
      </c>
      <c r="AN26">
        <v>0.69749899999999998</v>
      </c>
      <c r="AO26">
        <v>0</v>
      </c>
      <c r="AP26">
        <v>0</v>
      </c>
      <c r="AQ26">
        <v>44.792338000000001</v>
      </c>
      <c r="AR26">
        <v>2.118576</v>
      </c>
      <c r="AS26">
        <v>4.5175179999999999</v>
      </c>
      <c r="AT26">
        <v>14.3925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1914.537335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460.56</v>
      </c>
      <c r="L27">
        <v>351.17700000000002</v>
      </c>
      <c r="M27">
        <v>88.274000000000001</v>
      </c>
      <c r="N27">
        <v>56.66807</v>
      </c>
      <c r="O27">
        <v>118.657167</v>
      </c>
      <c r="P27">
        <v>112.2615</v>
      </c>
      <c r="Q27">
        <v>11.513999999999999</v>
      </c>
      <c r="R27">
        <v>27.458683000000001</v>
      </c>
      <c r="S27">
        <v>14.3925</v>
      </c>
      <c r="T27">
        <v>0</v>
      </c>
      <c r="U27">
        <v>401.80981500000001</v>
      </c>
      <c r="V27">
        <v>7.6745190000000001</v>
      </c>
      <c r="W27">
        <v>36.135995999999999</v>
      </c>
      <c r="X27">
        <v>132.83470500000001</v>
      </c>
      <c r="Y27">
        <v>0</v>
      </c>
      <c r="Z27">
        <v>0</v>
      </c>
      <c r="AA27">
        <v>7.9590519999999998</v>
      </c>
      <c r="AB27">
        <v>0</v>
      </c>
      <c r="AC27">
        <v>0</v>
      </c>
      <c r="AD27">
        <v>0</v>
      </c>
      <c r="AE27">
        <v>31.622917000000001</v>
      </c>
      <c r="AF27">
        <v>8.5146029999999993</v>
      </c>
      <c r="AG27">
        <v>20.49492</v>
      </c>
      <c r="AH27">
        <v>38.163153000000001</v>
      </c>
      <c r="AI27">
        <v>0</v>
      </c>
      <c r="AJ27">
        <v>0</v>
      </c>
      <c r="AK27">
        <v>52.357036000000001</v>
      </c>
      <c r="AL27">
        <v>12.264329</v>
      </c>
      <c r="AM27">
        <v>0</v>
      </c>
      <c r="AN27">
        <v>0.69749899999999998</v>
      </c>
      <c r="AO27">
        <v>0</v>
      </c>
      <c r="AP27">
        <v>0</v>
      </c>
      <c r="AQ27">
        <v>44.792338000000001</v>
      </c>
      <c r="AR27">
        <v>2.118576</v>
      </c>
      <c r="AS27">
        <v>4.5175179999999999</v>
      </c>
      <c r="AT27">
        <v>14.3925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2057.3123960000007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508.53500000000003</v>
      </c>
      <c r="L28">
        <v>340.6225</v>
      </c>
      <c r="M28">
        <v>88.274000000000001</v>
      </c>
      <c r="N28">
        <v>56.66807</v>
      </c>
      <c r="O28">
        <v>118.657167</v>
      </c>
      <c r="P28">
        <v>112.2615</v>
      </c>
      <c r="Q28">
        <v>11.513999999999999</v>
      </c>
      <c r="R28">
        <v>27.458683000000001</v>
      </c>
      <c r="S28">
        <v>14.3925</v>
      </c>
      <c r="T28">
        <v>0</v>
      </c>
      <c r="U28">
        <v>401.80981500000001</v>
      </c>
      <c r="V28">
        <v>10.654864</v>
      </c>
      <c r="W28">
        <v>44.422998</v>
      </c>
      <c r="X28">
        <v>141.29683399999999</v>
      </c>
      <c r="Y28">
        <v>0</v>
      </c>
      <c r="Z28">
        <v>0</v>
      </c>
      <c r="AA28">
        <v>13.480361</v>
      </c>
      <c r="AB28">
        <v>12.636653000000001</v>
      </c>
      <c r="AC28">
        <v>0</v>
      </c>
      <c r="AD28">
        <v>0</v>
      </c>
      <c r="AE28">
        <v>31.622917000000001</v>
      </c>
      <c r="AF28">
        <v>8.5146029999999993</v>
      </c>
      <c r="AG28">
        <v>20.49492</v>
      </c>
      <c r="AH28">
        <v>54.518790000000003</v>
      </c>
      <c r="AI28">
        <v>0</v>
      </c>
      <c r="AJ28">
        <v>0</v>
      </c>
      <c r="AK28">
        <v>52.357036000000001</v>
      </c>
      <c r="AL28">
        <v>12.264329</v>
      </c>
      <c r="AM28">
        <v>5.0648929999999996</v>
      </c>
      <c r="AN28">
        <v>0.69749899999999998</v>
      </c>
      <c r="AO28">
        <v>0</v>
      </c>
      <c r="AP28">
        <v>0</v>
      </c>
      <c r="AQ28">
        <v>44.792338000000001</v>
      </c>
      <c r="AR28">
        <v>2.118576</v>
      </c>
      <c r="AS28">
        <v>4.5175179999999999</v>
      </c>
      <c r="AT28">
        <v>14.3925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2154.0408640000005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565.735592</v>
      </c>
      <c r="L29">
        <v>435.06128799999999</v>
      </c>
      <c r="M29">
        <v>88.274000000000001</v>
      </c>
      <c r="N29">
        <v>56.66807</v>
      </c>
      <c r="O29">
        <v>118.657167</v>
      </c>
      <c r="P29">
        <v>112.2615</v>
      </c>
      <c r="Q29">
        <v>14.952176</v>
      </c>
      <c r="R29">
        <v>27.458683000000001</v>
      </c>
      <c r="S29">
        <v>17.041968000000001</v>
      </c>
      <c r="T29">
        <v>0</v>
      </c>
      <c r="U29">
        <v>401.80981500000001</v>
      </c>
      <c r="V29">
        <v>10.654864</v>
      </c>
      <c r="W29">
        <v>44.519917</v>
      </c>
      <c r="X29">
        <v>141.29683399999999</v>
      </c>
      <c r="Y29">
        <v>0</v>
      </c>
      <c r="Z29">
        <v>1.05545</v>
      </c>
      <c r="AA29">
        <v>26.530175</v>
      </c>
      <c r="AB29">
        <v>12.636653000000001</v>
      </c>
      <c r="AC29">
        <v>0</v>
      </c>
      <c r="AD29">
        <v>6.3374980000000001</v>
      </c>
      <c r="AE29">
        <v>31.622917000000001</v>
      </c>
      <c r="AF29">
        <v>17.029205999999999</v>
      </c>
      <c r="AG29">
        <v>20.49492</v>
      </c>
      <c r="AH29">
        <v>77.234952000000007</v>
      </c>
      <c r="AI29">
        <v>0</v>
      </c>
      <c r="AJ29">
        <v>0</v>
      </c>
      <c r="AK29">
        <v>52.357036000000001</v>
      </c>
      <c r="AL29">
        <v>12.264329</v>
      </c>
      <c r="AM29">
        <v>10.109323</v>
      </c>
      <c r="AN29">
        <v>0.69749899999999998</v>
      </c>
      <c r="AO29">
        <v>0</v>
      </c>
      <c r="AP29">
        <v>0</v>
      </c>
      <c r="AQ29">
        <v>44.792338000000001</v>
      </c>
      <c r="AR29">
        <v>2.118576</v>
      </c>
      <c r="AS29">
        <v>4.5175179999999999</v>
      </c>
      <c r="AT29">
        <v>14.3925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2368.5827640000007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594.52059199999997</v>
      </c>
      <c r="L30">
        <v>551.38156800000002</v>
      </c>
      <c r="M30">
        <v>88.274000000000001</v>
      </c>
      <c r="N30">
        <v>56.66807</v>
      </c>
      <c r="O30">
        <v>118.657167</v>
      </c>
      <c r="P30">
        <v>112.2615</v>
      </c>
      <c r="Q30">
        <v>17.391513</v>
      </c>
      <c r="R30">
        <v>31.710308999999999</v>
      </c>
      <c r="S30">
        <v>20.940054</v>
      </c>
      <c r="T30">
        <v>0</v>
      </c>
      <c r="U30">
        <v>401.80981500000001</v>
      </c>
      <c r="V30">
        <v>15.707015</v>
      </c>
      <c r="W30">
        <v>44.519917</v>
      </c>
      <c r="X30">
        <v>141.29683399999999</v>
      </c>
      <c r="Y30">
        <v>0</v>
      </c>
      <c r="Z30">
        <v>12.513415</v>
      </c>
      <c r="AA30">
        <v>26.530175</v>
      </c>
      <c r="AB30">
        <v>25.273306999999999</v>
      </c>
      <c r="AC30">
        <v>0</v>
      </c>
      <c r="AD30">
        <v>15.336743999999999</v>
      </c>
      <c r="AE30">
        <v>31.622917000000001</v>
      </c>
      <c r="AF30">
        <v>25.543809</v>
      </c>
      <c r="AG30">
        <v>20.49492</v>
      </c>
      <c r="AH30">
        <v>104.494348</v>
      </c>
      <c r="AI30">
        <v>0</v>
      </c>
      <c r="AJ30">
        <v>0</v>
      </c>
      <c r="AK30">
        <v>52.357036000000001</v>
      </c>
      <c r="AL30">
        <v>53.517071999999999</v>
      </c>
      <c r="AM30">
        <v>14.069148</v>
      </c>
      <c r="AN30">
        <v>0.69749899999999998</v>
      </c>
      <c r="AO30">
        <v>0</v>
      </c>
      <c r="AP30">
        <v>0</v>
      </c>
      <c r="AQ30">
        <v>44.792338000000001</v>
      </c>
      <c r="AR30">
        <v>2.118576</v>
      </c>
      <c r="AS30">
        <v>4.5175179999999999</v>
      </c>
      <c r="AT30">
        <v>14.3925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2643.4096759999998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648.724514</v>
      </c>
      <c r="L31">
        <v>626.49631199999999</v>
      </c>
      <c r="M31">
        <v>88.274000000000001</v>
      </c>
      <c r="N31">
        <v>56.66807</v>
      </c>
      <c r="O31">
        <v>118.657167</v>
      </c>
      <c r="P31">
        <v>112.2615</v>
      </c>
      <c r="Q31">
        <v>20.93629</v>
      </c>
      <c r="R31">
        <v>40.108593999999997</v>
      </c>
      <c r="S31">
        <v>25.321043</v>
      </c>
      <c r="T31">
        <v>0</v>
      </c>
      <c r="U31">
        <v>401.80981500000001</v>
      </c>
      <c r="V31">
        <v>19.890435</v>
      </c>
      <c r="W31">
        <v>44.519917</v>
      </c>
      <c r="X31">
        <v>141.29683399999999</v>
      </c>
      <c r="Y31">
        <v>0</v>
      </c>
      <c r="Z31">
        <v>12.513415</v>
      </c>
      <c r="AA31">
        <v>26.530175</v>
      </c>
      <c r="AB31">
        <v>25.273306999999999</v>
      </c>
      <c r="AC31">
        <v>0</v>
      </c>
      <c r="AD31">
        <v>17.532053000000001</v>
      </c>
      <c r="AE31">
        <v>31.622917000000001</v>
      </c>
      <c r="AF31">
        <v>25.543809</v>
      </c>
      <c r="AG31">
        <v>20.49492</v>
      </c>
      <c r="AH31">
        <v>131.75374199999999</v>
      </c>
      <c r="AI31">
        <v>0</v>
      </c>
      <c r="AJ31">
        <v>0</v>
      </c>
      <c r="AK31">
        <v>52.357036000000001</v>
      </c>
      <c r="AL31">
        <v>53.517071999999999</v>
      </c>
      <c r="AM31">
        <v>14.069148</v>
      </c>
      <c r="AN31">
        <v>0.69749899999999998</v>
      </c>
      <c r="AO31">
        <v>0</v>
      </c>
      <c r="AP31">
        <v>0</v>
      </c>
      <c r="AQ31">
        <v>44.792338000000001</v>
      </c>
      <c r="AR31">
        <v>2.118576</v>
      </c>
      <c r="AS31">
        <v>4.5175179999999999</v>
      </c>
      <c r="AT31">
        <v>14.3925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2822.6905159999992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655.17454699999996</v>
      </c>
      <c r="L32">
        <v>626.69752100000005</v>
      </c>
      <c r="M32">
        <v>88.274000000000001</v>
      </c>
      <c r="N32">
        <v>56.66807</v>
      </c>
      <c r="O32">
        <v>118.657167</v>
      </c>
      <c r="P32">
        <v>112.2615</v>
      </c>
      <c r="Q32">
        <v>20.93629</v>
      </c>
      <c r="R32">
        <v>40.673301000000002</v>
      </c>
      <c r="S32">
        <v>25.321300999999998</v>
      </c>
      <c r="T32">
        <v>0</v>
      </c>
      <c r="U32">
        <v>401.80981500000001</v>
      </c>
      <c r="V32">
        <v>19.890435</v>
      </c>
      <c r="W32">
        <v>44.519917</v>
      </c>
      <c r="X32">
        <v>141.29683399999999</v>
      </c>
      <c r="Y32">
        <v>0</v>
      </c>
      <c r="Z32">
        <v>12.513415</v>
      </c>
      <c r="AA32">
        <v>26.530175</v>
      </c>
      <c r="AB32">
        <v>25.273306999999999</v>
      </c>
      <c r="AC32">
        <v>0</v>
      </c>
      <c r="AD32">
        <v>17.532053000000001</v>
      </c>
      <c r="AE32">
        <v>31.622917000000001</v>
      </c>
      <c r="AF32">
        <v>25.543809</v>
      </c>
      <c r="AG32">
        <v>20.49492</v>
      </c>
      <c r="AH32">
        <v>134.66141099999999</v>
      </c>
      <c r="AI32">
        <v>0</v>
      </c>
      <c r="AJ32">
        <v>0</v>
      </c>
      <c r="AK32">
        <v>52.357036000000001</v>
      </c>
      <c r="AL32">
        <v>53.517071999999999</v>
      </c>
      <c r="AM32">
        <v>14.452852999999999</v>
      </c>
      <c r="AN32">
        <v>0.69749899999999998</v>
      </c>
      <c r="AO32">
        <v>0</v>
      </c>
      <c r="AP32">
        <v>0</v>
      </c>
      <c r="AQ32">
        <v>44.792338000000001</v>
      </c>
      <c r="AR32">
        <v>2.118576</v>
      </c>
      <c r="AS32">
        <v>4.5175179999999999</v>
      </c>
      <c r="AT32">
        <v>14.3925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2833.1980969999995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655.17454699999996</v>
      </c>
      <c r="L33">
        <v>626.69752100000005</v>
      </c>
      <c r="M33">
        <v>88.274000000000001</v>
      </c>
      <c r="N33">
        <v>56.66807</v>
      </c>
      <c r="O33">
        <v>118.657167</v>
      </c>
      <c r="P33">
        <v>112.2615</v>
      </c>
      <c r="Q33">
        <v>20.93629</v>
      </c>
      <c r="R33">
        <v>40.673301000000002</v>
      </c>
      <c r="S33">
        <v>25.321300999999998</v>
      </c>
      <c r="T33">
        <v>0</v>
      </c>
      <c r="U33">
        <v>401.80981500000001</v>
      </c>
      <c r="V33">
        <v>19.890435</v>
      </c>
      <c r="W33">
        <v>44.519917</v>
      </c>
      <c r="X33">
        <v>141.29683399999999</v>
      </c>
      <c r="Y33">
        <v>0</v>
      </c>
      <c r="Z33">
        <v>12.513415</v>
      </c>
      <c r="AA33">
        <v>13.480361</v>
      </c>
      <c r="AB33">
        <v>25.273306999999999</v>
      </c>
      <c r="AC33">
        <v>0</v>
      </c>
      <c r="AD33">
        <v>26.298079999999999</v>
      </c>
      <c r="AE33">
        <v>31.622917000000001</v>
      </c>
      <c r="AF33">
        <v>25.543809</v>
      </c>
      <c r="AG33">
        <v>20.49492</v>
      </c>
      <c r="AH33">
        <v>134.66141099999999</v>
      </c>
      <c r="AI33">
        <v>0</v>
      </c>
      <c r="AJ33">
        <v>0</v>
      </c>
      <c r="AK33">
        <v>52.357036000000001</v>
      </c>
      <c r="AL33">
        <v>53.517071999999999</v>
      </c>
      <c r="AM33">
        <v>15.163983999999999</v>
      </c>
      <c r="AN33">
        <v>0.69749899999999998</v>
      </c>
      <c r="AO33">
        <v>0</v>
      </c>
      <c r="AP33">
        <v>0</v>
      </c>
      <c r="AQ33">
        <v>44.792338000000001</v>
      </c>
      <c r="AR33">
        <v>3.177864</v>
      </c>
      <c r="AS33">
        <v>8.0024599999999992</v>
      </c>
      <c r="AT33">
        <v>14.3925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2834.1696710000001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655.17454699999996</v>
      </c>
      <c r="L34">
        <v>626.69752100000005</v>
      </c>
      <c r="M34">
        <v>88.274000000000001</v>
      </c>
      <c r="N34">
        <v>56.66807</v>
      </c>
      <c r="O34">
        <v>118.657167</v>
      </c>
      <c r="P34">
        <v>112.2615</v>
      </c>
      <c r="Q34">
        <v>20.93629</v>
      </c>
      <c r="R34">
        <v>40.673301000000002</v>
      </c>
      <c r="S34">
        <v>25.321300999999998</v>
      </c>
      <c r="T34">
        <v>0</v>
      </c>
      <c r="U34">
        <v>401.80981500000001</v>
      </c>
      <c r="V34">
        <v>19.890435</v>
      </c>
      <c r="W34">
        <v>44.519917</v>
      </c>
      <c r="X34">
        <v>141.29683399999999</v>
      </c>
      <c r="Y34">
        <v>0</v>
      </c>
      <c r="Z34">
        <v>12.513415</v>
      </c>
      <c r="AA34">
        <v>13.480361</v>
      </c>
      <c r="AB34">
        <v>25.273306999999999</v>
      </c>
      <c r="AC34">
        <v>0</v>
      </c>
      <c r="AD34">
        <v>26.298079999999999</v>
      </c>
      <c r="AE34">
        <v>31.622917000000001</v>
      </c>
      <c r="AF34">
        <v>25.543809</v>
      </c>
      <c r="AG34">
        <v>20.49492</v>
      </c>
      <c r="AH34">
        <v>134.66141099999999</v>
      </c>
      <c r="AI34">
        <v>0</v>
      </c>
      <c r="AJ34">
        <v>0</v>
      </c>
      <c r="AK34">
        <v>52.357036000000001</v>
      </c>
      <c r="AL34">
        <v>53.517071999999999</v>
      </c>
      <c r="AM34">
        <v>15.163983999999999</v>
      </c>
      <c r="AN34">
        <v>0.69749899999999998</v>
      </c>
      <c r="AO34">
        <v>0</v>
      </c>
      <c r="AP34">
        <v>0</v>
      </c>
      <c r="AQ34">
        <v>44.792338000000001</v>
      </c>
      <c r="AR34">
        <v>34.956504000000002</v>
      </c>
      <c r="AS34">
        <v>8.0024599999999992</v>
      </c>
      <c r="AT34">
        <v>14.3925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2865.9483110000001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655.17454699999996</v>
      </c>
      <c r="L35">
        <v>626.69752100000005</v>
      </c>
      <c r="M35">
        <v>88.274000000000001</v>
      </c>
      <c r="N35">
        <v>56.66807</v>
      </c>
      <c r="O35">
        <v>118.657167</v>
      </c>
      <c r="P35">
        <v>112.2615</v>
      </c>
      <c r="Q35">
        <v>20.93629</v>
      </c>
      <c r="R35">
        <v>40.673301000000002</v>
      </c>
      <c r="S35">
        <v>25.321300999999998</v>
      </c>
      <c r="T35">
        <v>0</v>
      </c>
      <c r="U35">
        <v>401.80981500000001</v>
      </c>
      <c r="V35">
        <v>19.890435</v>
      </c>
      <c r="W35">
        <v>44.519917</v>
      </c>
      <c r="X35">
        <v>141.29683399999999</v>
      </c>
      <c r="Y35">
        <v>0</v>
      </c>
      <c r="Z35">
        <v>12.513415</v>
      </c>
      <c r="AA35">
        <v>8.3380550000000007</v>
      </c>
      <c r="AB35">
        <v>25.273306999999999</v>
      </c>
      <c r="AC35">
        <v>0</v>
      </c>
      <c r="AD35">
        <v>26.298079999999999</v>
      </c>
      <c r="AE35">
        <v>31.622917000000001</v>
      </c>
      <c r="AF35">
        <v>25.543809</v>
      </c>
      <c r="AG35">
        <v>20.49492</v>
      </c>
      <c r="AH35">
        <v>109.03758000000001</v>
      </c>
      <c r="AI35">
        <v>0</v>
      </c>
      <c r="AJ35">
        <v>0</v>
      </c>
      <c r="AK35">
        <v>52.357036000000001</v>
      </c>
      <c r="AL35">
        <v>53.517071999999999</v>
      </c>
      <c r="AM35">
        <v>15.163983999999999</v>
      </c>
      <c r="AN35">
        <v>0.69749899999999998</v>
      </c>
      <c r="AO35">
        <v>0</v>
      </c>
      <c r="AP35">
        <v>0</v>
      </c>
      <c r="AQ35">
        <v>44.792338000000001</v>
      </c>
      <c r="AR35">
        <v>34.956504000000002</v>
      </c>
      <c r="AS35">
        <v>8.0024599999999992</v>
      </c>
      <c r="AT35">
        <v>14.3925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2835.1821740000005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655.17454699999996</v>
      </c>
      <c r="L36">
        <v>626.69752100000005</v>
      </c>
      <c r="M36">
        <v>88.274000000000001</v>
      </c>
      <c r="N36">
        <v>56.66807</v>
      </c>
      <c r="O36">
        <v>118.657167</v>
      </c>
      <c r="P36">
        <v>112.2615</v>
      </c>
      <c r="Q36">
        <v>20.93629</v>
      </c>
      <c r="R36">
        <v>40.673301000000002</v>
      </c>
      <c r="S36">
        <v>25.321300999999998</v>
      </c>
      <c r="T36">
        <v>0</v>
      </c>
      <c r="U36">
        <v>401.80981500000001</v>
      </c>
      <c r="V36">
        <v>19.890435</v>
      </c>
      <c r="W36">
        <v>44.519917</v>
      </c>
      <c r="X36">
        <v>141.29683399999999</v>
      </c>
      <c r="Y36">
        <v>0</v>
      </c>
      <c r="Z36">
        <v>0</v>
      </c>
      <c r="AA36">
        <v>0</v>
      </c>
      <c r="AB36">
        <v>12.636653000000001</v>
      </c>
      <c r="AC36">
        <v>0</v>
      </c>
      <c r="AD36">
        <v>15.209994</v>
      </c>
      <c r="AE36">
        <v>31.622917000000001</v>
      </c>
      <c r="AF36">
        <v>17.029205999999999</v>
      </c>
      <c r="AG36">
        <v>20.49492</v>
      </c>
      <c r="AH36">
        <v>89.774274000000005</v>
      </c>
      <c r="AI36">
        <v>0</v>
      </c>
      <c r="AJ36">
        <v>0</v>
      </c>
      <c r="AK36">
        <v>52.357036000000001</v>
      </c>
      <c r="AL36">
        <v>6.6896339999999999</v>
      </c>
      <c r="AM36">
        <v>10.109323</v>
      </c>
      <c r="AN36">
        <v>0.69749899999999998</v>
      </c>
      <c r="AO36">
        <v>0</v>
      </c>
      <c r="AP36">
        <v>0</v>
      </c>
      <c r="AQ36">
        <v>44.792338000000001</v>
      </c>
      <c r="AR36">
        <v>4.237152</v>
      </c>
      <c r="AS36">
        <v>8.0024599999999992</v>
      </c>
      <c r="AT36">
        <v>14.3925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2680.2266040000004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655.17454699999996</v>
      </c>
      <c r="L37">
        <v>626.69752100000005</v>
      </c>
      <c r="M37">
        <v>88.274000000000001</v>
      </c>
      <c r="N37">
        <v>56.66807</v>
      </c>
      <c r="O37">
        <v>118.657167</v>
      </c>
      <c r="P37">
        <v>112.2615</v>
      </c>
      <c r="Q37">
        <v>20.93629</v>
      </c>
      <c r="R37">
        <v>40.673301000000002</v>
      </c>
      <c r="S37">
        <v>25.321300999999998</v>
      </c>
      <c r="T37">
        <v>0</v>
      </c>
      <c r="U37">
        <v>401.80981500000001</v>
      </c>
      <c r="V37">
        <v>19.890435</v>
      </c>
      <c r="W37">
        <v>44.519917</v>
      </c>
      <c r="X37">
        <v>141.29683399999999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6.3374980000000001</v>
      </c>
      <c r="AE37">
        <v>31.622917000000001</v>
      </c>
      <c r="AF37">
        <v>8.5146029999999993</v>
      </c>
      <c r="AG37">
        <v>20.49492</v>
      </c>
      <c r="AH37">
        <v>61.787962</v>
      </c>
      <c r="AI37">
        <v>0</v>
      </c>
      <c r="AJ37">
        <v>0</v>
      </c>
      <c r="AK37">
        <v>52.357036000000001</v>
      </c>
      <c r="AL37">
        <v>1.3379270000000001</v>
      </c>
      <c r="AM37">
        <v>5.0648929999999996</v>
      </c>
      <c r="AN37">
        <v>0.69749899999999998</v>
      </c>
      <c r="AO37">
        <v>0</v>
      </c>
      <c r="AP37">
        <v>0</v>
      </c>
      <c r="AQ37">
        <v>44.792338000000001</v>
      </c>
      <c r="AR37">
        <v>3.177864</v>
      </c>
      <c r="AS37">
        <v>4.5175179999999999</v>
      </c>
      <c r="AT37">
        <v>14.3925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2607.2761730000007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655.17454699999996</v>
      </c>
      <c r="L38">
        <v>626.69752100000005</v>
      </c>
      <c r="M38">
        <v>88.274000000000001</v>
      </c>
      <c r="N38">
        <v>56.66807</v>
      </c>
      <c r="O38">
        <v>118.657167</v>
      </c>
      <c r="P38">
        <v>112.2615</v>
      </c>
      <c r="Q38">
        <v>20.93629</v>
      </c>
      <c r="R38">
        <v>40.673301000000002</v>
      </c>
      <c r="S38">
        <v>25.321300999999998</v>
      </c>
      <c r="T38">
        <v>0</v>
      </c>
      <c r="U38">
        <v>401.80981500000001</v>
      </c>
      <c r="V38">
        <v>19.890435</v>
      </c>
      <c r="W38">
        <v>44.519917</v>
      </c>
      <c r="X38">
        <v>141.29683399999999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31.622917000000001</v>
      </c>
      <c r="AF38">
        <v>8.5146029999999993</v>
      </c>
      <c r="AG38">
        <v>20.49492</v>
      </c>
      <c r="AH38">
        <v>32.711274000000003</v>
      </c>
      <c r="AI38">
        <v>0</v>
      </c>
      <c r="AJ38">
        <v>0</v>
      </c>
      <c r="AK38">
        <v>52.357036000000001</v>
      </c>
      <c r="AL38">
        <v>1.3379270000000001</v>
      </c>
      <c r="AM38">
        <v>0</v>
      </c>
      <c r="AN38">
        <v>0.69749899999999998</v>
      </c>
      <c r="AO38">
        <v>0</v>
      </c>
      <c r="AP38">
        <v>0</v>
      </c>
      <c r="AQ38">
        <v>44.792338000000001</v>
      </c>
      <c r="AR38">
        <v>3.177864</v>
      </c>
      <c r="AS38">
        <v>4.5175179999999999</v>
      </c>
      <c r="AT38">
        <v>14.3925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2566.7970940000009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655.17454699999996</v>
      </c>
      <c r="L39">
        <v>626.69752100000005</v>
      </c>
      <c r="M39">
        <v>88.274000000000001</v>
      </c>
      <c r="N39">
        <v>56.66807</v>
      </c>
      <c r="O39">
        <v>118.657167</v>
      </c>
      <c r="P39">
        <v>112.2615</v>
      </c>
      <c r="Q39">
        <v>20.93629</v>
      </c>
      <c r="R39">
        <v>40.673301000000002</v>
      </c>
      <c r="S39">
        <v>25.321300999999998</v>
      </c>
      <c r="T39">
        <v>0</v>
      </c>
      <c r="U39">
        <v>401.80981500000001</v>
      </c>
      <c r="V39">
        <v>19.890435</v>
      </c>
      <c r="W39">
        <v>44.519917</v>
      </c>
      <c r="X39">
        <v>141.29683399999999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15.811458</v>
      </c>
      <c r="AF39">
        <v>8.5146029999999993</v>
      </c>
      <c r="AG39">
        <v>20.49492</v>
      </c>
      <c r="AH39">
        <v>31.075710000000001</v>
      </c>
      <c r="AI39">
        <v>0</v>
      </c>
      <c r="AJ39">
        <v>0</v>
      </c>
      <c r="AK39">
        <v>52.357036000000001</v>
      </c>
      <c r="AL39">
        <v>1.3379270000000001</v>
      </c>
      <c r="AM39">
        <v>0</v>
      </c>
      <c r="AN39">
        <v>0.69749899999999998</v>
      </c>
      <c r="AO39">
        <v>0</v>
      </c>
      <c r="AP39">
        <v>0</v>
      </c>
      <c r="AQ39">
        <v>44.792338000000001</v>
      </c>
      <c r="AR39">
        <v>3.177864</v>
      </c>
      <c r="AS39">
        <v>4.5175179999999999</v>
      </c>
      <c r="AT39">
        <v>14.3925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2549.3500710000008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655.17454699999996</v>
      </c>
      <c r="L40">
        <v>626.69752100000005</v>
      </c>
      <c r="M40">
        <v>88.274000000000001</v>
      </c>
      <c r="N40">
        <v>56.66807</v>
      </c>
      <c r="O40">
        <v>118.657167</v>
      </c>
      <c r="P40">
        <v>112.2615</v>
      </c>
      <c r="Q40">
        <v>20.93629</v>
      </c>
      <c r="R40">
        <v>40.673301000000002</v>
      </c>
      <c r="S40">
        <v>25.321300999999998</v>
      </c>
      <c r="T40">
        <v>0</v>
      </c>
      <c r="U40">
        <v>401.80981500000001</v>
      </c>
      <c r="V40">
        <v>19.890435</v>
      </c>
      <c r="W40">
        <v>44.519917</v>
      </c>
      <c r="X40">
        <v>141.29683399999999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15.811458</v>
      </c>
      <c r="AF40">
        <v>8.5146029999999993</v>
      </c>
      <c r="AG40">
        <v>20.49492</v>
      </c>
      <c r="AH40">
        <v>17.627742000000001</v>
      </c>
      <c r="AI40">
        <v>0</v>
      </c>
      <c r="AJ40">
        <v>0</v>
      </c>
      <c r="AK40">
        <v>52.357036000000001</v>
      </c>
      <c r="AL40">
        <v>1.3379270000000001</v>
      </c>
      <c r="AM40">
        <v>0</v>
      </c>
      <c r="AN40">
        <v>0.69749899999999998</v>
      </c>
      <c r="AO40">
        <v>0</v>
      </c>
      <c r="AP40">
        <v>0</v>
      </c>
      <c r="AQ40">
        <v>29.861559</v>
      </c>
      <c r="AR40">
        <v>3.177864</v>
      </c>
      <c r="AS40">
        <v>4.5175179999999999</v>
      </c>
      <c r="AT40">
        <v>14.3925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2520.9713240000005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655.17454699999996</v>
      </c>
      <c r="L41">
        <v>626.69752100000005</v>
      </c>
      <c r="M41">
        <v>88.274000000000001</v>
      </c>
      <c r="N41">
        <v>56.66807</v>
      </c>
      <c r="O41">
        <v>118.657167</v>
      </c>
      <c r="P41">
        <v>112.2615</v>
      </c>
      <c r="Q41">
        <v>20.93629</v>
      </c>
      <c r="R41">
        <v>40.673301000000002</v>
      </c>
      <c r="S41">
        <v>25.321300999999998</v>
      </c>
      <c r="T41">
        <v>0</v>
      </c>
      <c r="U41">
        <v>401.80981500000001</v>
      </c>
      <c r="V41">
        <v>19.890435</v>
      </c>
      <c r="W41">
        <v>44.519917</v>
      </c>
      <c r="X41">
        <v>141.29683399999999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15.811458</v>
      </c>
      <c r="AF41">
        <v>8.5146029999999993</v>
      </c>
      <c r="AG41">
        <v>20.49492</v>
      </c>
      <c r="AH41">
        <v>0</v>
      </c>
      <c r="AI41">
        <v>0</v>
      </c>
      <c r="AJ41">
        <v>0</v>
      </c>
      <c r="AK41">
        <v>52.357036000000001</v>
      </c>
      <c r="AL41">
        <v>1.3379270000000001</v>
      </c>
      <c r="AM41">
        <v>0</v>
      </c>
      <c r="AN41">
        <v>0.69749899999999998</v>
      </c>
      <c r="AO41">
        <v>0</v>
      </c>
      <c r="AP41">
        <v>0</v>
      </c>
      <c r="AQ41">
        <v>14.93078</v>
      </c>
      <c r="AR41">
        <v>3.177864</v>
      </c>
      <c r="AS41">
        <v>4.5175179999999999</v>
      </c>
      <c r="AT41">
        <v>14.3925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2488.4128030000006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655.17454699999996</v>
      </c>
      <c r="L42">
        <v>626.69752100000005</v>
      </c>
      <c r="M42">
        <v>88.274000000000001</v>
      </c>
      <c r="N42">
        <v>56.66807</v>
      </c>
      <c r="O42">
        <v>118.657167</v>
      </c>
      <c r="P42">
        <v>112.2615</v>
      </c>
      <c r="Q42">
        <v>20.93629</v>
      </c>
      <c r="R42">
        <v>40.673301000000002</v>
      </c>
      <c r="S42">
        <v>25.321300999999998</v>
      </c>
      <c r="T42">
        <v>0</v>
      </c>
      <c r="U42">
        <v>401.80981500000001</v>
      </c>
      <c r="V42">
        <v>19.890435</v>
      </c>
      <c r="W42">
        <v>44.519917</v>
      </c>
      <c r="X42">
        <v>141.29683399999999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15.811458</v>
      </c>
      <c r="AF42">
        <v>8.5146029999999993</v>
      </c>
      <c r="AG42">
        <v>20.49492</v>
      </c>
      <c r="AH42">
        <v>0</v>
      </c>
      <c r="AI42">
        <v>0</v>
      </c>
      <c r="AJ42">
        <v>0</v>
      </c>
      <c r="AK42">
        <v>52.357036000000001</v>
      </c>
      <c r="AL42">
        <v>1.3379270000000001</v>
      </c>
      <c r="AM42">
        <v>0</v>
      </c>
      <c r="AN42">
        <v>0.69749899999999998</v>
      </c>
      <c r="AO42">
        <v>0</v>
      </c>
      <c r="AP42">
        <v>0</v>
      </c>
      <c r="AQ42">
        <v>14.93078</v>
      </c>
      <c r="AR42">
        <v>3.177864</v>
      </c>
      <c r="AS42">
        <v>4.5175179999999999</v>
      </c>
      <c r="AT42">
        <v>14.3925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2488.4128030000006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568.83381799999995</v>
      </c>
      <c r="L43">
        <v>626.69752100000005</v>
      </c>
      <c r="M43">
        <v>88.274000000000001</v>
      </c>
      <c r="N43">
        <v>56.66807</v>
      </c>
      <c r="O43">
        <v>118.657167</v>
      </c>
      <c r="P43">
        <v>118.629289</v>
      </c>
      <c r="Q43">
        <v>10.135678</v>
      </c>
      <c r="R43">
        <v>40.673301000000002</v>
      </c>
      <c r="S43">
        <v>25.321300999999998</v>
      </c>
      <c r="T43">
        <v>0</v>
      </c>
      <c r="U43">
        <v>401.80981500000001</v>
      </c>
      <c r="V43">
        <v>19.890435</v>
      </c>
      <c r="W43">
        <v>44.519917</v>
      </c>
      <c r="X43">
        <v>141.29683399999999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15.811458</v>
      </c>
      <c r="AF43">
        <v>8.5146029999999993</v>
      </c>
      <c r="AG43">
        <v>20.49492</v>
      </c>
      <c r="AH43">
        <v>0</v>
      </c>
      <c r="AI43">
        <v>0</v>
      </c>
      <c r="AJ43">
        <v>0</v>
      </c>
      <c r="AK43">
        <v>52.357036000000001</v>
      </c>
      <c r="AL43">
        <v>1.3379270000000001</v>
      </c>
      <c r="AM43">
        <v>0</v>
      </c>
      <c r="AN43">
        <v>0.69749899999999998</v>
      </c>
      <c r="AO43">
        <v>0</v>
      </c>
      <c r="AP43">
        <v>6.7601570000000004</v>
      </c>
      <c r="AQ43">
        <v>14.93078</v>
      </c>
      <c r="AR43">
        <v>3.177864</v>
      </c>
      <c r="AS43">
        <v>4.5175179999999999</v>
      </c>
      <c r="AT43">
        <v>14.3925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2404.3994080000002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511.26381800000001</v>
      </c>
      <c r="L44">
        <v>599.35656800000004</v>
      </c>
      <c r="M44">
        <v>88.274000000000001</v>
      </c>
      <c r="N44">
        <v>56.66807</v>
      </c>
      <c r="O44">
        <v>118.657167</v>
      </c>
      <c r="P44">
        <v>120.501206</v>
      </c>
      <c r="Q44">
        <v>10.135678</v>
      </c>
      <c r="R44">
        <v>40.673301000000002</v>
      </c>
      <c r="S44">
        <v>25.321300999999998</v>
      </c>
      <c r="T44">
        <v>0</v>
      </c>
      <c r="U44">
        <v>401.80981500000001</v>
      </c>
      <c r="V44">
        <v>19.890435</v>
      </c>
      <c r="W44">
        <v>44.519917</v>
      </c>
      <c r="X44">
        <v>141.29683399999999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15.811458</v>
      </c>
      <c r="AF44">
        <v>8.5146029999999993</v>
      </c>
      <c r="AG44">
        <v>20.49492</v>
      </c>
      <c r="AH44">
        <v>0</v>
      </c>
      <c r="AI44">
        <v>0</v>
      </c>
      <c r="AJ44">
        <v>0</v>
      </c>
      <c r="AK44">
        <v>52.357036000000001</v>
      </c>
      <c r="AL44">
        <v>1.3379270000000001</v>
      </c>
      <c r="AM44">
        <v>0</v>
      </c>
      <c r="AN44">
        <v>0.69749899999999998</v>
      </c>
      <c r="AO44">
        <v>0</v>
      </c>
      <c r="AP44">
        <v>6.7601570000000004</v>
      </c>
      <c r="AQ44">
        <v>14.93078</v>
      </c>
      <c r="AR44">
        <v>3.177864</v>
      </c>
      <c r="AS44">
        <v>4.5175179999999999</v>
      </c>
      <c r="AT44">
        <v>14.3925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2321.360372000001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453.69381800000002</v>
      </c>
      <c r="L45">
        <v>622.80398400000001</v>
      </c>
      <c r="M45">
        <v>88.274000000000001</v>
      </c>
      <c r="N45">
        <v>56.66807</v>
      </c>
      <c r="O45">
        <v>118.657167</v>
      </c>
      <c r="P45">
        <v>120.501206</v>
      </c>
      <c r="Q45">
        <v>10.135678</v>
      </c>
      <c r="R45">
        <v>40.673301000000002</v>
      </c>
      <c r="S45">
        <v>25.321300999999998</v>
      </c>
      <c r="T45">
        <v>0</v>
      </c>
      <c r="U45">
        <v>401.80981500000001</v>
      </c>
      <c r="V45">
        <v>19.890435</v>
      </c>
      <c r="W45">
        <v>44.519917</v>
      </c>
      <c r="X45">
        <v>141.29683399999999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8.5146029999999993</v>
      </c>
      <c r="AG45">
        <v>20.49492</v>
      </c>
      <c r="AH45">
        <v>0</v>
      </c>
      <c r="AI45">
        <v>0</v>
      </c>
      <c r="AJ45">
        <v>0</v>
      </c>
      <c r="AK45">
        <v>52.357036000000001</v>
      </c>
      <c r="AL45">
        <v>1.3379270000000001</v>
      </c>
      <c r="AM45">
        <v>0</v>
      </c>
      <c r="AN45">
        <v>0.69749899999999998</v>
      </c>
      <c r="AO45">
        <v>0</v>
      </c>
      <c r="AP45">
        <v>0.36873600000000001</v>
      </c>
      <c r="AQ45">
        <v>14.93078</v>
      </c>
      <c r="AR45">
        <v>3.177864</v>
      </c>
      <c r="AS45">
        <v>4.5175179999999999</v>
      </c>
      <c r="AT45">
        <v>14.3925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2265.0349090000009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416.50359800000001</v>
      </c>
      <c r="L46">
        <v>626.69752100000005</v>
      </c>
      <c r="M46">
        <v>88.274000000000001</v>
      </c>
      <c r="N46">
        <v>56.66807</v>
      </c>
      <c r="O46">
        <v>118.657167</v>
      </c>
      <c r="P46">
        <v>120.501206</v>
      </c>
      <c r="Q46">
        <v>10.135678</v>
      </c>
      <c r="R46">
        <v>40.673301000000002</v>
      </c>
      <c r="S46">
        <v>25.321300999999998</v>
      </c>
      <c r="T46">
        <v>0</v>
      </c>
      <c r="U46">
        <v>401.80981500000001</v>
      </c>
      <c r="V46">
        <v>19.890435</v>
      </c>
      <c r="W46">
        <v>44.519917</v>
      </c>
      <c r="X46">
        <v>141.29683399999999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8.5146029999999993</v>
      </c>
      <c r="AG46">
        <v>20.49492</v>
      </c>
      <c r="AH46">
        <v>0</v>
      </c>
      <c r="AI46">
        <v>0</v>
      </c>
      <c r="AJ46">
        <v>0</v>
      </c>
      <c r="AK46">
        <v>52.357036000000001</v>
      </c>
      <c r="AL46">
        <v>1.3379270000000001</v>
      </c>
      <c r="AM46">
        <v>0</v>
      </c>
      <c r="AN46">
        <v>0.69749899999999998</v>
      </c>
      <c r="AO46">
        <v>0</v>
      </c>
      <c r="AP46">
        <v>0.36873600000000001</v>
      </c>
      <c r="AQ46">
        <v>0</v>
      </c>
      <c r="AR46">
        <v>3.177864</v>
      </c>
      <c r="AS46">
        <v>4.5175179999999999</v>
      </c>
      <c r="AT46">
        <v>14.3925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2216.8074460000003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435.07452899999998</v>
      </c>
      <c r="L47">
        <v>626.69752100000005</v>
      </c>
      <c r="M47">
        <v>88.274000000000001</v>
      </c>
      <c r="N47">
        <v>56.66807</v>
      </c>
      <c r="O47">
        <v>118.657167</v>
      </c>
      <c r="P47">
        <v>120.501206</v>
      </c>
      <c r="Q47">
        <v>10.135678</v>
      </c>
      <c r="R47">
        <v>40.673301000000002</v>
      </c>
      <c r="S47">
        <v>25.321300999999998</v>
      </c>
      <c r="T47">
        <v>0</v>
      </c>
      <c r="U47">
        <v>401.80981500000001</v>
      </c>
      <c r="V47">
        <v>19.890435</v>
      </c>
      <c r="W47">
        <v>44.519917</v>
      </c>
      <c r="X47">
        <v>141.29683399999999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8.5146029999999993</v>
      </c>
      <c r="AG47">
        <v>20.49492</v>
      </c>
      <c r="AH47">
        <v>0</v>
      </c>
      <c r="AI47">
        <v>0</v>
      </c>
      <c r="AJ47">
        <v>0</v>
      </c>
      <c r="AK47">
        <v>52.357036000000001</v>
      </c>
      <c r="AL47">
        <v>1.3379270000000001</v>
      </c>
      <c r="AM47">
        <v>0</v>
      </c>
      <c r="AN47">
        <v>0.69749899999999998</v>
      </c>
      <c r="AO47">
        <v>0</v>
      </c>
      <c r="AP47">
        <v>0.36873600000000001</v>
      </c>
      <c r="AQ47">
        <v>0</v>
      </c>
      <c r="AR47">
        <v>3.177864</v>
      </c>
      <c r="AS47">
        <v>4.5175179999999999</v>
      </c>
      <c r="AT47">
        <v>14.3925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2235.3783770000005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502.239529</v>
      </c>
      <c r="L48">
        <v>626.69752100000005</v>
      </c>
      <c r="M48">
        <v>88.274000000000001</v>
      </c>
      <c r="N48">
        <v>56.66807</v>
      </c>
      <c r="O48">
        <v>118.657167</v>
      </c>
      <c r="P48">
        <v>120.501206</v>
      </c>
      <c r="Q48">
        <v>10.135678</v>
      </c>
      <c r="R48">
        <v>40.673301000000002</v>
      </c>
      <c r="S48">
        <v>25.321300999999998</v>
      </c>
      <c r="T48">
        <v>0</v>
      </c>
      <c r="U48">
        <v>401.80981500000001</v>
      </c>
      <c r="V48">
        <v>19.890435</v>
      </c>
      <c r="W48">
        <v>44.519917</v>
      </c>
      <c r="X48">
        <v>141.29683399999999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8.5146029999999993</v>
      </c>
      <c r="AG48">
        <v>20.49492</v>
      </c>
      <c r="AH48">
        <v>0</v>
      </c>
      <c r="AI48">
        <v>0</v>
      </c>
      <c r="AJ48">
        <v>0</v>
      </c>
      <c r="AK48">
        <v>52.357036000000001</v>
      </c>
      <c r="AL48">
        <v>1.3379270000000001</v>
      </c>
      <c r="AM48">
        <v>0</v>
      </c>
      <c r="AN48">
        <v>0.69749899999999998</v>
      </c>
      <c r="AO48">
        <v>0</v>
      </c>
      <c r="AP48">
        <v>0.36873600000000001</v>
      </c>
      <c r="AQ48">
        <v>0</v>
      </c>
      <c r="AR48">
        <v>4.237152</v>
      </c>
      <c r="AS48">
        <v>4.5175179999999999</v>
      </c>
      <c r="AT48">
        <v>14.3925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2303.6026650000003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470.15499999999997</v>
      </c>
      <c r="L49">
        <v>626.69752100000005</v>
      </c>
      <c r="M49">
        <v>88.274000000000001</v>
      </c>
      <c r="N49">
        <v>56.66807</v>
      </c>
      <c r="O49">
        <v>118.657167</v>
      </c>
      <c r="P49">
        <v>113.89015499999999</v>
      </c>
      <c r="Q49">
        <v>10.13232</v>
      </c>
      <c r="R49">
        <v>40.673301000000002</v>
      </c>
      <c r="S49">
        <v>25.321300999999998</v>
      </c>
      <c r="T49">
        <v>0</v>
      </c>
      <c r="U49">
        <v>401.80981500000001</v>
      </c>
      <c r="V49">
        <v>19.890435</v>
      </c>
      <c r="W49">
        <v>44.519917</v>
      </c>
      <c r="X49">
        <v>141.29683399999999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8.5146029999999993</v>
      </c>
      <c r="AG49">
        <v>20.49492</v>
      </c>
      <c r="AH49">
        <v>0</v>
      </c>
      <c r="AI49">
        <v>0</v>
      </c>
      <c r="AJ49">
        <v>0</v>
      </c>
      <c r="AK49">
        <v>52.357036000000001</v>
      </c>
      <c r="AL49">
        <v>1.3379270000000001</v>
      </c>
      <c r="AM49">
        <v>0</v>
      </c>
      <c r="AN49">
        <v>0.69749899999999998</v>
      </c>
      <c r="AO49">
        <v>0</v>
      </c>
      <c r="AP49">
        <v>0.36873600000000001</v>
      </c>
      <c r="AQ49">
        <v>0</v>
      </c>
      <c r="AR49">
        <v>34.956504000000002</v>
      </c>
      <c r="AS49">
        <v>16.004921</v>
      </c>
      <c r="AT49">
        <v>14.3925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2307.1104820000005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522.92750000000001</v>
      </c>
      <c r="L50">
        <v>626.69752100000005</v>
      </c>
      <c r="M50">
        <v>88.274000000000001</v>
      </c>
      <c r="N50">
        <v>56.66807</v>
      </c>
      <c r="O50">
        <v>118.657167</v>
      </c>
      <c r="P50">
        <v>113.89015499999999</v>
      </c>
      <c r="Q50">
        <v>10.13232</v>
      </c>
      <c r="R50">
        <v>40.673301000000002</v>
      </c>
      <c r="S50">
        <v>25.321300999999998</v>
      </c>
      <c r="T50">
        <v>0</v>
      </c>
      <c r="U50">
        <v>401.80981500000001</v>
      </c>
      <c r="V50">
        <v>19.890435</v>
      </c>
      <c r="W50">
        <v>44.519917</v>
      </c>
      <c r="X50">
        <v>141.29683399999999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8.5146029999999993</v>
      </c>
      <c r="AG50">
        <v>20.49492</v>
      </c>
      <c r="AH50">
        <v>0</v>
      </c>
      <c r="AI50">
        <v>0</v>
      </c>
      <c r="AJ50">
        <v>0</v>
      </c>
      <c r="AK50">
        <v>52.357036000000001</v>
      </c>
      <c r="AL50">
        <v>1.3379270000000001</v>
      </c>
      <c r="AM50">
        <v>0</v>
      </c>
      <c r="AN50">
        <v>0.69749899999999998</v>
      </c>
      <c r="AO50">
        <v>0</v>
      </c>
      <c r="AP50">
        <v>0.36873600000000001</v>
      </c>
      <c r="AQ50">
        <v>0</v>
      </c>
      <c r="AR50">
        <v>34.956504000000002</v>
      </c>
      <c r="AS50">
        <v>16.004921</v>
      </c>
      <c r="AT50">
        <v>14.3925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2359.8829820000001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446.16750000000002</v>
      </c>
      <c r="L51">
        <v>626.69752100000005</v>
      </c>
      <c r="M51">
        <v>88.274000000000001</v>
      </c>
      <c r="N51">
        <v>56.66807</v>
      </c>
      <c r="O51">
        <v>118.657167</v>
      </c>
      <c r="P51">
        <v>113.89015499999999</v>
      </c>
      <c r="Q51">
        <v>10.13232</v>
      </c>
      <c r="R51">
        <v>40.673301000000002</v>
      </c>
      <c r="S51">
        <v>25.321300999999998</v>
      </c>
      <c r="T51">
        <v>0</v>
      </c>
      <c r="U51">
        <v>401.80981500000001</v>
      </c>
      <c r="V51">
        <v>19.890435</v>
      </c>
      <c r="W51">
        <v>44.519917</v>
      </c>
      <c r="X51">
        <v>141.29683399999999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20.49492</v>
      </c>
      <c r="AH51">
        <v>0</v>
      </c>
      <c r="AI51">
        <v>0</v>
      </c>
      <c r="AJ51">
        <v>0</v>
      </c>
      <c r="AK51">
        <v>52.357036000000001</v>
      </c>
      <c r="AL51">
        <v>1.3379270000000001</v>
      </c>
      <c r="AM51">
        <v>0</v>
      </c>
      <c r="AN51">
        <v>0.69749899999999998</v>
      </c>
      <c r="AO51">
        <v>0</v>
      </c>
      <c r="AP51">
        <v>0.36873600000000001</v>
      </c>
      <c r="AQ51">
        <v>0</v>
      </c>
      <c r="AR51">
        <v>2.118576</v>
      </c>
      <c r="AS51">
        <v>16.004921</v>
      </c>
      <c r="AT51">
        <v>14.3925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2241.7704509999999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452.88400000000001</v>
      </c>
      <c r="L52">
        <v>626.69752100000005</v>
      </c>
      <c r="M52">
        <v>88.274000000000001</v>
      </c>
      <c r="N52">
        <v>56.66807</v>
      </c>
      <c r="O52">
        <v>118.657167</v>
      </c>
      <c r="P52">
        <v>113.89015499999999</v>
      </c>
      <c r="Q52">
        <v>10.13232</v>
      </c>
      <c r="R52">
        <v>40.673301000000002</v>
      </c>
      <c r="S52">
        <v>25.321300999999998</v>
      </c>
      <c r="T52">
        <v>0</v>
      </c>
      <c r="U52">
        <v>401.80981500000001</v>
      </c>
      <c r="V52">
        <v>19.890435</v>
      </c>
      <c r="W52">
        <v>44.519917</v>
      </c>
      <c r="X52">
        <v>141.29683399999999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20.49492</v>
      </c>
      <c r="AH52">
        <v>0</v>
      </c>
      <c r="AI52">
        <v>0</v>
      </c>
      <c r="AJ52">
        <v>0</v>
      </c>
      <c r="AK52">
        <v>52.357036000000001</v>
      </c>
      <c r="AL52">
        <v>1.3379270000000001</v>
      </c>
      <c r="AM52">
        <v>0</v>
      </c>
      <c r="AN52">
        <v>0.69749899999999998</v>
      </c>
      <c r="AO52">
        <v>0</v>
      </c>
      <c r="AP52">
        <v>0.36873600000000001</v>
      </c>
      <c r="AQ52">
        <v>0</v>
      </c>
      <c r="AR52">
        <v>2.118576</v>
      </c>
      <c r="AS52">
        <v>16.004921</v>
      </c>
      <c r="AT52">
        <v>14.3925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2248.4869509999999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556.51</v>
      </c>
      <c r="L53">
        <v>626.69752100000005</v>
      </c>
      <c r="M53">
        <v>88.274000000000001</v>
      </c>
      <c r="N53">
        <v>56.66807</v>
      </c>
      <c r="O53">
        <v>118.657167</v>
      </c>
      <c r="P53">
        <v>113.89015499999999</v>
      </c>
      <c r="Q53">
        <v>10.13232</v>
      </c>
      <c r="R53">
        <v>40.673301000000002</v>
      </c>
      <c r="S53">
        <v>25.321300999999998</v>
      </c>
      <c r="T53">
        <v>0</v>
      </c>
      <c r="U53">
        <v>401.80981500000001</v>
      </c>
      <c r="V53">
        <v>19.890435</v>
      </c>
      <c r="W53">
        <v>44.519917</v>
      </c>
      <c r="X53">
        <v>141.29683399999999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20.49492</v>
      </c>
      <c r="AH53">
        <v>0</v>
      </c>
      <c r="AI53">
        <v>0</v>
      </c>
      <c r="AJ53">
        <v>0</v>
      </c>
      <c r="AK53">
        <v>52.357036000000001</v>
      </c>
      <c r="AL53">
        <v>1.3379270000000001</v>
      </c>
      <c r="AM53">
        <v>0</v>
      </c>
      <c r="AN53">
        <v>0.69749899999999998</v>
      </c>
      <c r="AO53">
        <v>0</v>
      </c>
      <c r="AP53">
        <v>0.36873600000000001</v>
      </c>
      <c r="AQ53">
        <v>0</v>
      </c>
      <c r="AR53">
        <v>2.118576</v>
      </c>
      <c r="AS53">
        <v>5.1628780000000001</v>
      </c>
      <c r="AT53">
        <v>14.3925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2341.270908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570.90250000000003</v>
      </c>
      <c r="L54">
        <v>626.69752100000005</v>
      </c>
      <c r="M54">
        <v>88.274000000000001</v>
      </c>
      <c r="N54">
        <v>56.66807</v>
      </c>
      <c r="O54">
        <v>118.657167</v>
      </c>
      <c r="P54">
        <v>113.89015499999999</v>
      </c>
      <c r="Q54">
        <v>10.13232</v>
      </c>
      <c r="R54">
        <v>40.673301000000002</v>
      </c>
      <c r="S54">
        <v>25.321300999999998</v>
      </c>
      <c r="T54">
        <v>0</v>
      </c>
      <c r="U54">
        <v>401.80981500000001</v>
      </c>
      <c r="V54">
        <v>19.890435</v>
      </c>
      <c r="W54">
        <v>44.519917</v>
      </c>
      <c r="X54">
        <v>141.29683399999999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20.49492</v>
      </c>
      <c r="AH54">
        <v>0</v>
      </c>
      <c r="AI54">
        <v>0</v>
      </c>
      <c r="AJ54">
        <v>0</v>
      </c>
      <c r="AK54">
        <v>52.357036000000001</v>
      </c>
      <c r="AL54">
        <v>1.3379270000000001</v>
      </c>
      <c r="AM54">
        <v>0</v>
      </c>
      <c r="AN54">
        <v>0.69749899999999998</v>
      </c>
      <c r="AO54">
        <v>0</v>
      </c>
      <c r="AP54">
        <v>0.36873600000000001</v>
      </c>
      <c r="AQ54">
        <v>0</v>
      </c>
      <c r="AR54">
        <v>2.118576</v>
      </c>
      <c r="AS54">
        <v>4.5175179999999999</v>
      </c>
      <c r="AT54">
        <v>14.3925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2355.0180479999999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518.13</v>
      </c>
      <c r="L55">
        <v>551.38156800000002</v>
      </c>
      <c r="M55">
        <v>88.274000000000001</v>
      </c>
      <c r="N55">
        <v>56.66807</v>
      </c>
      <c r="O55">
        <v>118.657167</v>
      </c>
      <c r="P55">
        <v>113.89015499999999</v>
      </c>
      <c r="Q55">
        <v>10.13232</v>
      </c>
      <c r="R55">
        <v>40.673301000000002</v>
      </c>
      <c r="S55">
        <v>25.321300999999998</v>
      </c>
      <c r="T55">
        <v>0</v>
      </c>
      <c r="U55">
        <v>401.80981500000001</v>
      </c>
      <c r="V55">
        <v>19.890435</v>
      </c>
      <c r="W55">
        <v>44.519917</v>
      </c>
      <c r="X55">
        <v>141.29683399999999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20.49492</v>
      </c>
      <c r="AH55">
        <v>0</v>
      </c>
      <c r="AI55">
        <v>0</v>
      </c>
      <c r="AJ55">
        <v>0</v>
      </c>
      <c r="AK55">
        <v>52.357036000000001</v>
      </c>
      <c r="AL55">
        <v>1.3379270000000001</v>
      </c>
      <c r="AM55">
        <v>0</v>
      </c>
      <c r="AN55">
        <v>0.69749899999999998</v>
      </c>
      <c r="AO55">
        <v>0</v>
      </c>
      <c r="AP55">
        <v>0.36873600000000001</v>
      </c>
      <c r="AQ55">
        <v>0</v>
      </c>
      <c r="AR55">
        <v>2.118576</v>
      </c>
      <c r="AS55">
        <v>4.5175179999999999</v>
      </c>
      <c r="AT55">
        <v>14.3925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2226.9295949999996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480.70949999999999</v>
      </c>
      <c r="L56">
        <v>503.40656799999999</v>
      </c>
      <c r="M56">
        <v>88.274000000000001</v>
      </c>
      <c r="N56">
        <v>56.66807</v>
      </c>
      <c r="O56">
        <v>118.657167</v>
      </c>
      <c r="P56">
        <v>113.89015499999999</v>
      </c>
      <c r="Q56">
        <v>10.13232</v>
      </c>
      <c r="R56">
        <v>40.673301000000002</v>
      </c>
      <c r="S56">
        <v>25.321300999999998</v>
      </c>
      <c r="T56">
        <v>0</v>
      </c>
      <c r="U56">
        <v>401.80981500000001</v>
      </c>
      <c r="V56">
        <v>19.890435</v>
      </c>
      <c r="W56">
        <v>44.519917</v>
      </c>
      <c r="X56">
        <v>141.29683399999999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20.49492</v>
      </c>
      <c r="AH56">
        <v>0</v>
      </c>
      <c r="AI56">
        <v>0</v>
      </c>
      <c r="AJ56">
        <v>0</v>
      </c>
      <c r="AK56">
        <v>52.357036000000001</v>
      </c>
      <c r="AL56">
        <v>1.3379270000000001</v>
      </c>
      <c r="AM56">
        <v>0</v>
      </c>
      <c r="AN56">
        <v>0.69749899999999998</v>
      </c>
      <c r="AO56">
        <v>0</v>
      </c>
      <c r="AP56">
        <v>0.36873600000000001</v>
      </c>
      <c r="AQ56">
        <v>0</v>
      </c>
      <c r="AR56">
        <v>2.118576</v>
      </c>
      <c r="AS56">
        <v>4.5175179999999999</v>
      </c>
      <c r="AT56">
        <v>14.3925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2141.534095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439.45100000000002</v>
      </c>
      <c r="L57">
        <v>541.78656799999999</v>
      </c>
      <c r="M57">
        <v>88.274000000000001</v>
      </c>
      <c r="N57">
        <v>56.66807</v>
      </c>
      <c r="O57">
        <v>118.657167</v>
      </c>
      <c r="P57">
        <v>113.89015499999999</v>
      </c>
      <c r="Q57">
        <v>10.13232</v>
      </c>
      <c r="R57">
        <v>40.673301000000002</v>
      </c>
      <c r="S57">
        <v>25.321300999999998</v>
      </c>
      <c r="T57">
        <v>0</v>
      </c>
      <c r="U57">
        <v>401.80981500000001</v>
      </c>
      <c r="V57">
        <v>19.890435</v>
      </c>
      <c r="W57">
        <v>44.519917</v>
      </c>
      <c r="X57">
        <v>141.29683399999999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20.49492</v>
      </c>
      <c r="AH57">
        <v>0</v>
      </c>
      <c r="AI57">
        <v>0</v>
      </c>
      <c r="AJ57">
        <v>0</v>
      </c>
      <c r="AK57">
        <v>52.357036000000001</v>
      </c>
      <c r="AL57">
        <v>1.3379270000000001</v>
      </c>
      <c r="AM57">
        <v>0</v>
      </c>
      <c r="AN57">
        <v>0.69749899999999998</v>
      </c>
      <c r="AO57">
        <v>0</v>
      </c>
      <c r="AP57">
        <v>0.36873600000000001</v>
      </c>
      <c r="AQ57">
        <v>0</v>
      </c>
      <c r="AR57">
        <v>2.118576</v>
      </c>
      <c r="AS57">
        <v>4.5175179999999999</v>
      </c>
      <c r="AT57">
        <v>14.3925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2138.6555949999997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453.84350000000001</v>
      </c>
      <c r="L58">
        <v>551.38156800000002</v>
      </c>
      <c r="M58">
        <v>88.274000000000001</v>
      </c>
      <c r="N58">
        <v>56.66807</v>
      </c>
      <c r="O58">
        <v>118.657167</v>
      </c>
      <c r="P58">
        <v>113.89015499999999</v>
      </c>
      <c r="Q58">
        <v>10.13232</v>
      </c>
      <c r="R58">
        <v>40.673301000000002</v>
      </c>
      <c r="S58">
        <v>25.321300999999998</v>
      </c>
      <c r="T58">
        <v>0</v>
      </c>
      <c r="U58">
        <v>401.80981500000001</v>
      </c>
      <c r="V58">
        <v>19.890435</v>
      </c>
      <c r="W58">
        <v>44.519917</v>
      </c>
      <c r="X58">
        <v>141.29683399999999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20.49492</v>
      </c>
      <c r="AH58">
        <v>0</v>
      </c>
      <c r="AI58">
        <v>0</v>
      </c>
      <c r="AJ58">
        <v>0</v>
      </c>
      <c r="AK58">
        <v>52.357036000000001</v>
      </c>
      <c r="AL58">
        <v>1.3379270000000001</v>
      </c>
      <c r="AM58">
        <v>0</v>
      </c>
      <c r="AN58">
        <v>0.69749899999999998</v>
      </c>
      <c r="AO58">
        <v>0</v>
      </c>
      <c r="AP58">
        <v>0.36873600000000001</v>
      </c>
      <c r="AQ58">
        <v>0</v>
      </c>
      <c r="AR58">
        <v>2.118576</v>
      </c>
      <c r="AS58">
        <v>4.5175179999999999</v>
      </c>
      <c r="AT58">
        <v>14.3925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2162.6430949999999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445.20800000000003</v>
      </c>
      <c r="L59">
        <v>522.37578800000006</v>
      </c>
      <c r="M59">
        <v>88.274000000000001</v>
      </c>
      <c r="N59">
        <v>56.66807</v>
      </c>
      <c r="O59">
        <v>118.657167</v>
      </c>
      <c r="P59">
        <v>113.89015499999999</v>
      </c>
      <c r="Q59">
        <v>10.13232</v>
      </c>
      <c r="R59">
        <v>40.673301000000002</v>
      </c>
      <c r="S59">
        <v>25.321300999999998</v>
      </c>
      <c r="T59">
        <v>0</v>
      </c>
      <c r="U59">
        <v>401.80981500000001</v>
      </c>
      <c r="V59">
        <v>14.838284</v>
      </c>
      <c r="W59">
        <v>44.519917</v>
      </c>
      <c r="X59">
        <v>141.29683399999999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20.49492</v>
      </c>
      <c r="AH59">
        <v>0</v>
      </c>
      <c r="AI59">
        <v>0</v>
      </c>
      <c r="AJ59">
        <v>0</v>
      </c>
      <c r="AK59">
        <v>52.357036000000001</v>
      </c>
      <c r="AL59">
        <v>1.3379270000000001</v>
      </c>
      <c r="AM59">
        <v>0</v>
      </c>
      <c r="AN59">
        <v>0.69749899999999998</v>
      </c>
      <c r="AO59">
        <v>0</v>
      </c>
      <c r="AP59">
        <v>0.36873600000000001</v>
      </c>
      <c r="AQ59">
        <v>0</v>
      </c>
      <c r="AR59">
        <v>2.118576</v>
      </c>
      <c r="AS59">
        <v>4.5175179999999999</v>
      </c>
      <c r="AT59">
        <v>14.3925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2119.9496640000002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439.45100000000002</v>
      </c>
      <c r="L60">
        <v>522.37578800000006</v>
      </c>
      <c r="M60">
        <v>88.274000000000001</v>
      </c>
      <c r="N60">
        <v>56.66807</v>
      </c>
      <c r="O60">
        <v>118.657167</v>
      </c>
      <c r="P60">
        <v>113.89015499999999</v>
      </c>
      <c r="Q60">
        <v>10.13232</v>
      </c>
      <c r="R60">
        <v>40.673301000000002</v>
      </c>
      <c r="S60">
        <v>25.321300999999998</v>
      </c>
      <c r="T60">
        <v>0</v>
      </c>
      <c r="U60">
        <v>401.80981500000001</v>
      </c>
      <c r="V60">
        <v>14.838284</v>
      </c>
      <c r="W60">
        <v>44.519917</v>
      </c>
      <c r="X60">
        <v>141.29683399999999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20.49492</v>
      </c>
      <c r="AH60">
        <v>0</v>
      </c>
      <c r="AI60">
        <v>0</v>
      </c>
      <c r="AJ60">
        <v>0</v>
      </c>
      <c r="AK60">
        <v>52.357036000000001</v>
      </c>
      <c r="AL60">
        <v>1.3379270000000001</v>
      </c>
      <c r="AM60">
        <v>0</v>
      </c>
      <c r="AN60">
        <v>0.69749899999999998</v>
      </c>
      <c r="AO60">
        <v>0</v>
      </c>
      <c r="AP60">
        <v>0.36873600000000001</v>
      </c>
      <c r="AQ60">
        <v>0</v>
      </c>
      <c r="AR60">
        <v>2.118576</v>
      </c>
      <c r="AS60">
        <v>4.5175179999999999</v>
      </c>
      <c r="AT60">
        <v>14.3925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2114.1926640000001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434.65350000000001</v>
      </c>
      <c r="L61">
        <v>522.37578800000006</v>
      </c>
      <c r="M61">
        <v>88.274000000000001</v>
      </c>
      <c r="N61">
        <v>56.66807</v>
      </c>
      <c r="O61">
        <v>118.657167</v>
      </c>
      <c r="P61">
        <v>113.89015499999999</v>
      </c>
      <c r="Q61">
        <v>10.13232</v>
      </c>
      <c r="R61">
        <v>40.673301000000002</v>
      </c>
      <c r="S61">
        <v>22.574155999999999</v>
      </c>
      <c r="T61">
        <v>0</v>
      </c>
      <c r="U61">
        <v>401.80981500000001</v>
      </c>
      <c r="V61">
        <v>14.838284</v>
      </c>
      <c r="W61">
        <v>44.519917</v>
      </c>
      <c r="X61">
        <v>141.29683399999999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20.49492</v>
      </c>
      <c r="AH61">
        <v>0</v>
      </c>
      <c r="AI61">
        <v>0</v>
      </c>
      <c r="AJ61">
        <v>0</v>
      </c>
      <c r="AK61">
        <v>52.357036000000001</v>
      </c>
      <c r="AL61">
        <v>1.3379270000000001</v>
      </c>
      <c r="AM61">
        <v>0</v>
      </c>
      <c r="AN61">
        <v>0.69749899999999998</v>
      </c>
      <c r="AO61">
        <v>0</v>
      </c>
      <c r="AP61">
        <v>0.36873600000000001</v>
      </c>
      <c r="AQ61">
        <v>0</v>
      </c>
      <c r="AR61">
        <v>2.118576</v>
      </c>
      <c r="AS61">
        <v>4.5175179999999999</v>
      </c>
      <c r="AT61">
        <v>14.3925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2106.6480189999997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426.81917600000003</v>
      </c>
      <c r="L62">
        <v>522.37578800000006</v>
      </c>
      <c r="M62">
        <v>88.274000000000001</v>
      </c>
      <c r="N62">
        <v>56.66807</v>
      </c>
      <c r="O62">
        <v>118.657167</v>
      </c>
      <c r="P62">
        <v>113.89015499999999</v>
      </c>
      <c r="Q62">
        <v>10.13232</v>
      </c>
      <c r="R62">
        <v>40.673301000000002</v>
      </c>
      <c r="S62">
        <v>22.574155999999999</v>
      </c>
      <c r="T62">
        <v>0</v>
      </c>
      <c r="U62">
        <v>401.80981500000001</v>
      </c>
      <c r="V62">
        <v>14.838284</v>
      </c>
      <c r="W62">
        <v>44.519917</v>
      </c>
      <c r="X62">
        <v>141.29683399999999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20.49492</v>
      </c>
      <c r="AH62">
        <v>0</v>
      </c>
      <c r="AI62">
        <v>0</v>
      </c>
      <c r="AJ62">
        <v>0</v>
      </c>
      <c r="AK62">
        <v>52.357036000000001</v>
      </c>
      <c r="AL62">
        <v>1.3379270000000001</v>
      </c>
      <c r="AM62">
        <v>0</v>
      </c>
      <c r="AN62">
        <v>0.69749899999999998</v>
      </c>
      <c r="AO62">
        <v>0</v>
      </c>
      <c r="AP62">
        <v>0.36873600000000001</v>
      </c>
      <c r="AQ62">
        <v>0</v>
      </c>
      <c r="AR62">
        <v>2.118576</v>
      </c>
      <c r="AS62">
        <v>4.5175179999999999</v>
      </c>
      <c r="AT62">
        <v>14.3925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2098.8136949999998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391.476</v>
      </c>
      <c r="L63">
        <v>522.37578800000006</v>
      </c>
      <c r="M63">
        <v>88.274000000000001</v>
      </c>
      <c r="N63">
        <v>56.66807</v>
      </c>
      <c r="O63">
        <v>118.657167</v>
      </c>
      <c r="P63">
        <v>113.89015499999999</v>
      </c>
      <c r="Q63">
        <v>10.13232</v>
      </c>
      <c r="R63">
        <v>40.673301000000002</v>
      </c>
      <c r="S63">
        <v>22.574155999999999</v>
      </c>
      <c r="T63">
        <v>0</v>
      </c>
      <c r="U63">
        <v>401.80981500000001</v>
      </c>
      <c r="V63">
        <v>14.838284</v>
      </c>
      <c r="W63">
        <v>44.519917</v>
      </c>
      <c r="X63">
        <v>141.29683399999999</v>
      </c>
      <c r="Y63">
        <v>0</v>
      </c>
      <c r="Z63">
        <v>0</v>
      </c>
      <c r="AA63">
        <v>0</v>
      </c>
      <c r="AB63">
        <v>3.1975340000000001</v>
      </c>
      <c r="AC63">
        <v>0</v>
      </c>
      <c r="AD63">
        <v>0</v>
      </c>
      <c r="AE63">
        <v>0</v>
      </c>
      <c r="AF63">
        <v>0</v>
      </c>
      <c r="AG63">
        <v>20.49492</v>
      </c>
      <c r="AH63">
        <v>0</v>
      </c>
      <c r="AI63">
        <v>0</v>
      </c>
      <c r="AJ63">
        <v>0</v>
      </c>
      <c r="AK63">
        <v>52.357036000000001</v>
      </c>
      <c r="AL63">
        <v>1.3379270000000001</v>
      </c>
      <c r="AM63">
        <v>0</v>
      </c>
      <c r="AN63">
        <v>0.69749899999999998</v>
      </c>
      <c r="AO63">
        <v>0</v>
      </c>
      <c r="AP63">
        <v>0.36873600000000001</v>
      </c>
      <c r="AQ63">
        <v>14.93078</v>
      </c>
      <c r="AR63">
        <v>2.118576</v>
      </c>
      <c r="AS63">
        <v>4.5175179999999999</v>
      </c>
      <c r="AT63">
        <v>14.3925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2081.598833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410.666</v>
      </c>
      <c r="L64">
        <v>522.37578800000006</v>
      </c>
      <c r="M64">
        <v>88.274000000000001</v>
      </c>
      <c r="N64">
        <v>56.66807</v>
      </c>
      <c r="O64">
        <v>118.657167</v>
      </c>
      <c r="P64">
        <v>113.89015499999999</v>
      </c>
      <c r="Q64">
        <v>10.13232</v>
      </c>
      <c r="R64">
        <v>40.673301000000002</v>
      </c>
      <c r="S64">
        <v>22.574155999999999</v>
      </c>
      <c r="T64">
        <v>0</v>
      </c>
      <c r="U64">
        <v>401.80981500000001</v>
      </c>
      <c r="V64">
        <v>14.838284</v>
      </c>
      <c r="W64">
        <v>44.519917</v>
      </c>
      <c r="X64">
        <v>141.29683399999999</v>
      </c>
      <c r="Y64">
        <v>0</v>
      </c>
      <c r="Z64">
        <v>0</v>
      </c>
      <c r="AA64">
        <v>0</v>
      </c>
      <c r="AB64">
        <v>3.1975340000000001</v>
      </c>
      <c r="AC64">
        <v>0</v>
      </c>
      <c r="AD64">
        <v>0</v>
      </c>
      <c r="AE64">
        <v>0</v>
      </c>
      <c r="AF64">
        <v>0</v>
      </c>
      <c r="AG64">
        <v>20.49492</v>
      </c>
      <c r="AH64">
        <v>0</v>
      </c>
      <c r="AI64">
        <v>0</v>
      </c>
      <c r="AJ64">
        <v>0</v>
      </c>
      <c r="AK64">
        <v>52.357036000000001</v>
      </c>
      <c r="AL64">
        <v>1.3379270000000001</v>
      </c>
      <c r="AM64">
        <v>0</v>
      </c>
      <c r="AN64">
        <v>0.69749899999999998</v>
      </c>
      <c r="AO64">
        <v>0</v>
      </c>
      <c r="AP64">
        <v>0.36873600000000001</v>
      </c>
      <c r="AQ64">
        <v>14.93078</v>
      </c>
      <c r="AR64">
        <v>2.118576</v>
      </c>
      <c r="AS64">
        <v>4.5175179999999999</v>
      </c>
      <c r="AT64">
        <v>14.3925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2100.7888330000001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435.613</v>
      </c>
      <c r="L65">
        <v>522.37578800000006</v>
      </c>
      <c r="M65">
        <v>88.274000000000001</v>
      </c>
      <c r="N65">
        <v>56.66807</v>
      </c>
      <c r="O65">
        <v>118.657167</v>
      </c>
      <c r="P65">
        <v>113.89015499999999</v>
      </c>
      <c r="Q65">
        <v>10.13232</v>
      </c>
      <c r="R65">
        <v>40.673301000000002</v>
      </c>
      <c r="S65">
        <v>22.574155999999999</v>
      </c>
      <c r="T65">
        <v>0</v>
      </c>
      <c r="U65">
        <v>401.80981500000001</v>
      </c>
      <c r="V65">
        <v>14.838284</v>
      </c>
      <c r="W65">
        <v>44.519917</v>
      </c>
      <c r="X65">
        <v>141.29683399999999</v>
      </c>
      <c r="Y65">
        <v>0</v>
      </c>
      <c r="Z65">
        <v>0</v>
      </c>
      <c r="AA65">
        <v>0</v>
      </c>
      <c r="AB65">
        <v>3.1975340000000001</v>
      </c>
      <c r="AC65">
        <v>0</v>
      </c>
      <c r="AD65">
        <v>0</v>
      </c>
      <c r="AE65">
        <v>0</v>
      </c>
      <c r="AF65">
        <v>0</v>
      </c>
      <c r="AG65">
        <v>20.49492</v>
      </c>
      <c r="AH65">
        <v>0</v>
      </c>
      <c r="AI65">
        <v>0</v>
      </c>
      <c r="AJ65">
        <v>0</v>
      </c>
      <c r="AK65">
        <v>52.357036000000001</v>
      </c>
      <c r="AL65">
        <v>1.3379270000000001</v>
      </c>
      <c r="AM65">
        <v>0</v>
      </c>
      <c r="AN65">
        <v>0.69749899999999998</v>
      </c>
      <c r="AO65">
        <v>0</v>
      </c>
      <c r="AP65">
        <v>0</v>
      </c>
      <c r="AQ65">
        <v>14.93078</v>
      </c>
      <c r="AR65">
        <v>2.118576</v>
      </c>
      <c r="AS65">
        <v>4.5175179999999999</v>
      </c>
      <c r="AT65">
        <v>14.3925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2125.3670969999998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452.88400000000001</v>
      </c>
      <c r="L66">
        <v>522.37578800000006</v>
      </c>
      <c r="M66">
        <v>88.274000000000001</v>
      </c>
      <c r="N66">
        <v>56.66807</v>
      </c>
      <c r="O66">
        <v>118.657167</v>
      </c>
      <c r="P66">
        <v>113.89015499999999</v>
      </c>
      <c r="Q66">
        <v>10.13232</v>
      </c>
      <c r="R66">
        <v>40.673301000000002</v>
      </c>
      <c r="S66">
        <v>22.574155999999999</v>
      </c>
      <c r="T66">
        <v>0</v>
      </c>
      <c r="U66">
        <v>401.80981500000001</v>
      </c>
      <c r="V66">
        <v>14.838284</v>
      </c>
      <c r="W66">
        <v>44.519917</v>
      </c>
      <c r="X66">
        <v>141.29683399999999</v>
      </c>
      <c r="Y66">
        <v>0</v>
      </c>
      <c r="Z66">
        <v>0</v>
      </c>
      <c r="AA66">
        <v>0</v>
      </c>
      <c r="AB66">
        <v>3.1975340000000001</v>
      </c>
      <c r="AC66">
        <v>0</v>
      </c>
      <c r="AD66">
        <v>0</v>
      </c>
      <c r="AE66">
        <v>0</v>
      </c>
      <c r="AF66">
        <v>0</v>
      </c>
      <c r="AG66">
        <v>20.49492</v>
      </c>
      <c r="AH66">
        <v>0</v>
      </c>
      <c r="AI66">
        <v>0</v>
      </c>
      <c r="AJ66">
        <v>0</v>
      </c>
      <c r="AK66">
        <v>52.357036000000001</v>
      </c>
      <c r="AL66">
        <v>1.3379270000000001</v>
      </c>
      <c r="AM66">
        <v>0</v>
      </c>
      <c r="AN66">
        <v>0.69749899999999998</v>
      </c>
      <c r="AO66">
        <v>0</v>
      </c>
      <c r="AP66">
        <v>0</v>
      </c>
      <c r="AQ66">
        <v>29.861559</v>
      </c>
      <c r="AR66">
        <v>2.118576</v>
      </c>
      <c r="AS66">
        <v>4.5175179999999999</v>
      </c>
      <c r="AT66">
        <v>14.3925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2157.5688759999998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539.73272599999996</v>
      </c>
      <c r="L67">
        <v>522.37578800000006</v>
      </c>
      <c r="M67">
        <v>88.274000000000001</v>
      </c>
      <c r="N67">
        <v>56.66807</v>
      </c>
      <c r="O67">
        <v>118.657167</v>
      </c>
      <c r="P67">
        <v>113.89015499999999</v>
      </c>
      <c r="Q67">
        <v>10.13232</v>
      </c>
      <c r="R67">
        <v>40.673301000000002</v>
      </c>
      <c r="S67">
        <v>22.574155999999999</v>
      </c>
      <c r="T67">
        <v>0</v>
      </c>
      <c r="U67">
        <v>401.80981500000001</v>
      </c>
      <c r="V67">
        <v>14.838284</v>
      </c>
      <c r="W67">
        <v>44.519917</v>
      </c>
      <c r="X67">
        <v>141.29683399999999</v>
      </c>
      <c r="Y67">
        <v>0</v>
      </c>
      <c r="Z67">
        <v>0</v>
      </c>
      <c r="AA67">
        <v>0</v>
      </c>
      <c r="AB67">
        <v>3.1975340000000001</v>
      </c>
      <c r="AC67">
        <v>0</v>
      </c>
      <c r="AD67">
        <v>0</v>
      </c>
      <c r="AE67">
        <v>15.811458</v>
      </c>
      <c r="AF67">
        <v>0</v>
      </c>
      <c r="AG67">
        <v>20.49492</v>
      </c>
      <c r="AH67">
        <v>0</v>
      </c>
      <c r="AI67">
        <v>0</v>
      </c>
      <c r="AJ67">
        <v>0</v>
      </c>
      <c r="AK67">
        <v>52.357036000000001</v>
      </c>
      <c r="AL67">
        <v>1.3379270000000001</v>
      </c>
      <c r="AM67">
        <v>0</v>
      </c>
      <c r="AN67">
        <v>0.69749899999999998</v>
      </c>
      <c r="AO67">
        <v>0</v>
      </c>
      <c r="AP67">
        <v>0.36873600000000001</v>
      </c>
      <c r="AQ67">
        <v>29.861559</v>
      </c>
      <c r="AR67">
        <v>2.118576</v>
      </c>
      <c r="AS67">
        <v>4.5175179999999999</v>
      </c>
      <c r="AT67">
        <v>14.3925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2260.5977959999996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565.735592</v>
      </c>
      <c r="L68">
        <v>580.16656799999998</v>
      </c>
      <c r="M68">
        <v>88.274000000000001</v>
      </c>
      <c r="N68">
        <v>56.66807</v>
      </c>
      <c r="O68">
        <v>118.657167</v>
      </c>
      <c r="P68">
        <v>113.89015499999999</v>
      </c>
      <c r="Q68">
        <v>10.13232</v>
      </c>
      <c r="R68">
        <v>40.673301000000002</v>
      </c>
      <c r="S68">
        <v>22.574155999999999</v>
      </c>
      <c r="T68">
        <v>0</v>
      </c>
      <c r="U68">
        <v>401.80981500000001</v>
      </c>
      <c r="V68">
        <v>19.842552000000001</v>
      </c>
      <c r="W68">
        <v>44.519917</v>
      </c>
      <c r="X68">
        <v>141.29683399999999</v>
      </c>
      <c r="Y68">
        <v>0</v>
      </c>
      <c r="Z68">
        <v>0</v>
      </c>
      <c r="AA68">
        <v>0</v>
      </c>
      <c r="AB68">
        <v>3.1975340000000001</v>
      </c>
      <c r="AC68">
        <v>0</v>
      </c>
      <c r="AD68">
        <v>0</v>
      </c>
      <c r="AE68">
        <v>15.811458</v>
      </c>
      <c r="AF68">
        <v>0</v>
      </c>
      <c r="AG68">
        <v>20.49492</v>
      </c>
      <c r="AH68">
        <v>0</v>
      </c>
      <c r="AI68">
        <v>0</v>
      </c>
      <c r="AJ68">
        <v>0</v>
      </c>
      <c r="AK68">
        <v>52.357036000000001</v>
      </c>
      <c r="AL68">
        <v>1.3379270000000001</v>
      </c>
      <c r="AM68">
        <v>0</v>
      </c>
      <c r="AN68">
        <v>0.69749899999999998</v>
      </c>
      <c r="AO68">
        <v>0</v>
      </c>
      <c r="AP68">
        <v>0.36873600000000001</v>
      </c>
      <c r="AQ68">
        <v>29.861559</v>
      </c>
      <c r="AR68">
        <v>2.118576</v>
      </c>
      <c r="AS68">
        <v>4.5175179999999999</v>
      </c>
      <c r="AT68">
        <v>14.3925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2349.3957099999998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575.33059200000002</v>
      </c>
      <c r="L69">
        <v>626.69752100000005</v>
      </c>
      <c r="M69">
        <v>88.274000000000001</v>
      </c>
      <c r="N69">
        <v>56.66807</v>
      </c>
      <c r="O69">
        <v>118.657167</v>
      </c>
      <c r="P69">
        <v>113.89015499999999</v>
      </c>
      <c r="Q69">
        <v>10.13232</v>
      </c>
      <c r="R69">
        <v>40.673301000000002</v>
      </c>
      <c r="S69">
        <v>25.321196</v>
      </c>
      <c r="T69">
        <v>0</v>
      </c>
      <c r="U69">
        <v>401.80981500000001</v>
      </c>
      <c r="V69">
        <v>19.890435</v>
      </c>
      <c r="W69">
        <v>44.519917</v>
      </c>
      <c r="X69">
        <v>141.29683399999999</v>
      </c>
      <c r="Y69">
        <v>0</v>
      </c>
      <c r="Z69">
        <v>0</v>
      </c>
      <c r="AA69">
        <v>0</v>
      </c>
      <c r="AB69">
        <v>3.1975340000000001</v>
      </c>
      <c r="AC69">
        <v>0</v>
      </c>
      <c r="AD69">
        <v>0</v>
      </c>
      <c r="AE69">
        <v>15.811458</v>
      </c>
      <c r="AF69">
        <v>8.5146029999999993</v>
      </c>
      <c r="AG69">
        <v>20.49492</v>
      </c>
      <c r="AH69">
        <v>19.081575999999998</v>
      </c>
      <c r="AI69">
        <v>0</v>
      </c>
      <c r="AJ69">
        <v>0</v>
      </c>
      <c r="AK69">
        <v>52.357036000000001</v>
      </c>
      <c r="AL69">
        <v>1.3379270000000001</v>
      </c>
      <c r="AM69">
        <v>0</v>
      </c>
      <c r="AN69">
        <v>0.69749899999999998</v>
      </c>
      <c r="AO69">
        <v>0</v>
      </c>
      <c r="AP69">
        <v>1.8436790000000001</v>
      </c>
      <c r="AQ69">
        <v>44.792338000000001</v>
      </c>
      <c r="AR69">
        <v>2.118576</v>
      </c>
      <c r="AS69">
        <v>5.1628780000000001</v>
      </c>
      <c r="AT69">
        <v>14.3925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2452.9638470000004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646.19945399999995</v>
      </c>
      <c r="L70">
        <v>626.69752100000005</v>
      </c>
      <c r="M70">
        <v>88.274000000000001</v>
      </c>
      <c r="N70">
        <v>56.66807</v>
      </c>
      <c r="O70">
        <v>118.657167</v>
      </c>
      <c r="P70">
        <v>113.89015499999999</v>
      </c>
      <c r="Q70">
        <v>10.13232</v>
      </c>
      <c r="R70">
        <v>40.673301000000002</v>
      </c>
      <c r="S70">
        <v>25.321300999999998</v>
      </c>
      <c r="T70">
        <v>0</v>
      </c>
      <c r="U70">
        <v>401.80981500000001</v>
      </c>
      <c r="V70">
        <v>19.890435</v>
      </c>
      <c r="W70">
        <v>44.519917</v>
      </c>
      <c r="X70">
        <v>141.29683399999999</v>
      </c>
      <c r="Y70">
        <v>0</v>
      </c>
      <c r="Z70">
        <v>0</v>
      </c>
      <c r="AA70">
        <v>0</v>
      </c>
      <c r="AB70">
        <v>3.1975340000000001</v>
      </c>
      <c r="AC70">
        <v>0</v>
      </c>
      <c r="AD70">
        <v>0</v>
      </c>
      <c r="AE70">
        <v>31.622917000000001</v>
      </c>
      <c r="AF70">
        <v>8.5146029999999993</v>
      </c>
      <c r="AG70">
        <v>20.49492</v>
      </c>
      <c r="AH70">
        <v>35.437213999999997</v>
      </c>
      <c r="AI70">
        <v>0</v>
      </c>
      <c r="AJ70">
        <v>0</v>
      </c>
      <c r="AK70">
        <v>52.357036000000001</v>
      </c>
      <c r="AL70">
        <v>1.3379270000000001</v>
      </c>
      <c r="AM70">
        <v>0</v>
      </c>
      <c r="AN70">
        <v>0.69749899999999998</v>
      </c>
      <c r="AO70">
        <v>0</v>
      </c>
      <c r="AP70">
        <v>1.8436790000000001</v>
      </c>
      <c r="AQ70">
        <v>44.792338000000001</v>
      </c>
      <c r="AR70">
        <v>2.118576</v>
      </c>
      <c r="AS70">
        <v>5.1628780000000001</v>
      </c>
      <c r="AT70">
        <v>14.3925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2555.9999109999999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655.17454699999996</v>
      </c>
      <c r="L71">
        <v>626.69752100000005</v>
      </c>
      <c r="M71">
        <v>88.274000000000001</v>
      </c>
      <c r="N71">
        <v>56.66807</v>
      </c>
      <c r="O71">
        <v>118.657167</v>
      </c>
      <c r="P71">
        <v>113.89015499999999</v>
      </c>
      <c r="Q71">
        <v>10.13232</v>
      </c>
      <c r="R71">
        <v>40.673301000000002</v>
      </c>
      <c r="S71">
        <v>25.321300999999998</v>
      </c>
      <c r="T71">
        <v>0</v>
      </c>
      <c r="U71">
        <v>401.80981500000001</v>
      </c>
      <c r="V71">
        <v>19.890435</v>
      </c>
      <c r="W71">
        <v>44.519917</v>
      </c>
      <c r="X71">
        <v>141.29683399999999</v>
      </c>
      <c r="Y71">
        <v>0</v>
      </c>
      <c r="Z71">
        <v>0</v>
      </c>
      <c r="AA71">
        <v>0</v>
      </c>
      <c r="AB71">
        <v>12.636653000000001</v>
      </c>
      <c r="AC71">
        <v>0</v>
      </c>
      <c r="AD71">
        <v>8.653219</v>
      </c>
      <c r="AE71">
        <v>31.622917000000001</v>
      </c>
      <c r="AF71">
        <v>17.029205999999999</v>
      </c>
      <c r="AG71">
        <v>20.49492</v>
      </c>
      <c r="AH71">
        <v>61.787962</v>
      </c>
      <c r="AI71">
        <v>0</v>
      </c>
      <c r="AJ71">
        <v>0</v>
      </c>
      <c r="AK71">
        <v>52.357036000000001</v>
      </c>
      <c r="AL71">
        <v>1.3379270000000001</v>
      </c>
      <c r="AM71">
        <v>0</v>
      </c>
      <c r="AN71">
        <v>0.69749899999999998</v>
      </c>
      <c r="AO71">
        <v>0</v>
      </c>
      <c r="AP71">
        <v>1.8436790000000001</v>
      </c>
      <c r="AQ71">
        <v>44.792338000000001</v>
      </c>
      <c r="AR71">
        <v>2.118576</v>
      </c>
      <c r="AS71">
        <v>5.1628780000000001</v>
      </c>
      <c r="AT71">
        <v>14.3925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2617.9326929999997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655.17454699999996</v>
      </c>
      <c r="L72">
        <v>626.69752100000005</v>
      </c>
      <c r="M72">
        <v>88.274000000000001</v>
      </c>
      <c r="N72">
        <v>56.66807</v>
      </c>
      <c r="O72">
        <v>118.657167</v>
      </c>
      <c r="P72">
        <v>113.89015499999999</v>
      </c>
      <c r="Q72">
        <v>10.13232</v>
      </c>
      <c r="R72">
        <v>40.673301000000002</v>
      </c>
      <c r="S72">
        <v>25.321300999999998</v>
      </c>
      <c r="T72">
        <v>0</v>
      </c>
      <c r="U72">
        <v>401.80981500000001</v>
      </c>
      <c r="V72">
        <v>19.890435</v>
      </c>
      <c r="W72">
        <v>44.519917</v>
      </c>
      <c r="X72">
        <v>141.29683399999999</v>
      </c>
      <c r="Y72">
        <v>0</v>
      </c>
      <c r="Z72">
        <v>1.05545</v>
      </c>
      <c r="AA72">
        <v>0</v>
      </c>
      <c r="AB72">
        <v>12.636653000000001</v>
      </c>
      <c r="AC72">
        <v>0</v>
      </c>
      <c r="AD72">
        <v>17.532053000000001</v>
      </c>
      <c r="AE72">
        <v>31.622917000000001</v>
      </c>
      <c r="AF72">
        <v>25.543809</v>
      </c>
      <c r="AG72">
        <v>20.49492</v>
      </c>
      <c r="AH72">
        <v>89.774274000000005</v>
      </c>
      <c r="AI72">
        <v>0</v>
      </c>
      <c r="AJ72">
        <v>0</v>
      </c>
      <c r="AK72">
        <v>52.357036000000001</v>
      </c>
      <c r="AL72">
        <v>6.6896339999999999</v>
      </c>
      <c r="AM72">
        <v>5.0648929999999996</v>
      </c>
      <c r="AN72">
        <v>0.69749899999999998</v>
      </c>
      <c r="AO72">
        <v>0</v>
      </c>
      <c r="AP72">
        <v>1.8436790000000001</v>
      </c>
      <c r="AQ72">
        <v>44.792338000000001</v>
      </c>
      <c r="AR72">
        <v>2.118576</v>
      </c>
      <c r="AS72">
        <v>5.1628780000000001</v>
      </c>
      <c r="AT72">
        <v>14.3925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2674.7844919999993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655.17454699999996</v>
      </c>
      <c r="L73">
        <v>626.69752100000005</v>
      </c>
      <c r="M73">
        <v>88.274000000000001</v>
      </c>
      <c r="N73">
        <v>56.66807</v>
      </c>
      <c r="O73">
        <v>118.657167</v>
      </c>
      <c r="P73">
        <v>113.89015499999999</v>
      </c>
      <c r="Q73">
        <v>10.13232</v>
      </c>
      <c r="R73">
        <v>40.673301000000002</v>
      </c>
      <c r="S73">
        <v>25.321300999999998</v>
      </c>
      <c r="T73">
        <v>0</v>
      </c>
      <c r="U73">
        <v>401.80981500000001</v>
      </c>
      <c r="V73">
        <v>19.890435</v>
      </c>
      <c r="W73">
        <v>44.519917</v>
      </c>
      <c r="X73">
        <v>141.29683399999999</v>
      </c>
      <c r="Y73">
        <v>0</v>
      </c>
      <c r="Z73">
        <v>12.513415</v>
      </c>
      <c r="AA73">
        <v>6.7462439999999999</v>
      </c>
      <c r="AB73">
        <v>25.273306999999999</v>
      </c>
      <c r="AC73">
        <v>0</v>
      </c>
      <c r="AD73">
        <v>17.532053000000001</v>
      </c>
      <c r="AE73">
        <v>31.622917000000001</v>
      </c>
      <c r="AF73">
        <v>34.058411999999997</v>
      </c>
      <c r="AG73">
        <v>20.49492</v>
      </c>
      <c r="AH73">
        <v>112.217843</v>
      </c>
      <c r="AI73">
        <v>0</v>
      </c>
      <c r="AJ73">
        <v>0</v>
      </c>
      <c r="AK73">
        <v>52.357036000000001</v>
      </c>
      <c r="AL73">
        <v>53.517071999999999</v>
      </c>
      <c r="AM73">
        <v>10.109323</v>
      </c>
      <c r="AN73">
        <v>0.69749899999999998</v>
      </c>
      <c r="AO73">
        <v>0</v>
      </c>
      <c r="AP73">
        <v>1.8436790000000001</v>
      </c>
      <c r="AQ73">
        <v>44.792338000000001</v>
      </c>
      <c r="AR73">
        <v>2.118576</v>
      </c>
      <c r="AS73">
        <v>5.1628780000000001</v>
      </c>
      <c r="AT73">
        <v>14.3925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2788.4553949999995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655.17454699999996</v>
      </c>
      <c r="L74">
        <v>626.69752100000005</v>
      </c>
      <c r="M74">
        <v>88.274000000000001</v>
      </c>
      <c r="N74">
        <v>56.66807</v>
      </c>
      <c r="O74">
        <v>118.657167</v>
      </c>
      <c r="P74">
        <v>113.89015499999999</v>
      </c>
      <c r="Q74">
        <v>10.13232</v>
      </c>
      <c r="R74">
        <v>40.673301000000002</v>
      </c>
      <c r="S74">
        <v>25.321300999999998</v>
      </c>
      <c r="T74">
        <v>0</v>
      </c>
      <c r="U74">
        <v>401.80981500000001</v>
      </c>
      <c r="V74">
        <v>19.890435</v>
      </c>
      <c r="W74">
        <v>44.519917</v>
      </c>
      <c r="X74">
        <v>141.29683399999999</v>
      </c>
      <c r="Y74">
        <v>0</v>
      </c>
      <c r="Z74">
        <v>12.513415</v>
      </c>
      <c r="AA74">
        <v>13.340888</v>
      </c>
      <c r="AB74">
        <v>25.273306999999999</v>
      </c>
      <c r="AC74">
        <v>0</v>
      </c>
      <c r="AD74">
        <v>26.298079999999999</v>
      </c>
      <c r="AE74">
        <v>31.622917000000001</v>
      </c>
      <c r="AF74">
        <v>34.058411999999997</v>
      </c>
      <c r="AG74">
        <v>20.49492</v>
      </c>
      <c r="AH74">
        <v>134.66141099999999</v>
      </c>
      <c r="AI74">
        <v>0</v>
      </c>
      <c r="AJ74">
        <v>0</v>
      </c>
      <c r="AK74">
        <v>52.357036000000001</v>
      </c>
      <c r="AL74">
        <v>53.517071999999999</v>
      </c>
      <c r="AM74">
        <v>10.109323</v>
      </c>
      <c r="AN74">
        <v>0.69749899999999998</v>
      </c>
      <c r="AO74">
        <v>0</v>
      </c>
      <c r="AP74">
        <v>1.4749429999999999</v>
      </c>
      <c r="AQ74">
        <v>44.792338000000001</v>
      </c>
      <c r="AR74">
        <v>2.118576</v>
      </c>
      <c r="AS74">
        <v>5.1628780000000001</v>
      </c>
      <c r="AT74">
        <v>14.3925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2825.8908980000001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655.17454699999996</v>
      </c>
      <c r="L75">
        <v>626.69752100000005</v>
      </c>
      <c r="M75">
        <v>88.274000000000001</v>
      </c>
      <c r="N75">
        <v>56.66807</v>
      </c>
      <c r="O75">
        <v>118.657167</v>
      </c>
      <c r="P75">
        <v>113.89015499999999</v>
      </c>
      <c r="Q75">
        <v>10.13232</v>
      </c>
      <c r="R75">
        <v>40.673301000000002</v>
      </c>
      <c r="S75">
        <v>25.321300999999998</v>
      </c>
      <c r="T75">
        <v>0</v>
      </c>
      <c r="U75">
        <v>401.80981500000001</v>
      </c>
      <c r="V75">
        <v>19.890435</v>
      </c>
      <c r="W75">
        <v>44.519917</v>
      </c>
      <c r="X75">
        <v>141.29683399999999</v>
      </c>
      <c r="Y75">
        <v>0</v>
      </c>
      <c r="Z75">
        <v>12.513415</v>
      </c>
      <c r="AA75">
        <v>21.224139999999998</v>
      </c>
      <c r="AB75">
        <v>25.273306999999999</v>
      </c>
      <c r="AC75">
        <v>0</v>
      </c>
      <c r="AD75">
        <v>26.298079999999999</v>
      </c>
      <c r="AE75">
        <v>31.622917000000001</v>
      </c>
      <c r="AF75">
        <v>34.058411999999997</v>
      </c>
      <c r="AG75">
        <v>20.49492</v>
      </c>
      <c r="AH75">
        <v>134.66141099999999</v>
      </c>
      <c r="AI75">
        <v>0</v>
      </c>
      <c r="AJ75">
        <v>0</v>
      </c>
      <c r="AK75">
        <v>52.357036000000001</v>
      </c>
      <c r="AL75">
        <v>40.137804000000003</v>
      </c>
      <c r="AM75">
        <v>10.109323</v>
      </c>
      <c r="AN75">
        <v>0.69749899999999998</v>
      </c>
      <c r="AO75">
        <v>0</v>
      </c>
      <c r="AP75">
        <v>1.4749429999999999</v>
      </c>
      <c r="AQ75">
        <v>44.792338000000001</v>
      </c>
      <c r="AR75">
        <v>3.177864</v>
      </c>
      <c r="AS75">
        <v>5.1628780000000001</v>
      </c>
      <c r="AT75">
        <v>14.3925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2821.45417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655.17454699999996</v>
      </c>
      <c r="L76">
        <v>626.69752100000005</v>
      </c>
      <c r="M76">
        <v>88.274000000000001</v>
      </c>
      <c r="N76">
        <v>56.66807</v>
      </c>
      <c r="O76">
        <v>118.657167</v>
      </c>
      <c r="P76">
        <v>113.89015499999999</v>
      </c>
      <c r="Q76">
        <v>10.13232</v>
      </c>
      <c r="R76">
        <v>40.673301000000002</v>
      </c>
      <c r="S76">
        <v>25.321300999999998</v>
      </c>
      <c r="T76">
        <v>0</v>
      </c>
      <c r="U76">
        <v>401.80981500000001</v>
      </c>
      <c r="V76">
        <v>19.890435</v>
      </c>
      <c r="W76">
        <v>44.519917</v>
      </c>
      <c r="X76">
        <v>141.29683399999999</v>
      </c>
      <c r="Y76">
        <v>0</v>
      </c>
      <c r="Z76">
        <v>12.513415</v>
      </c>
      <c r="AA76">
        <v>25.014164999999998</v>
      </c>
      <c r="AB76">
        <v>25.273306999999999</v>
      </c>
      <c r="AC76">
        <v>0</v>
      </c>
      <c r="AD76">
        <v>26.298079999999999</v>
      </c>
      <c r="AE76">
        <v>31.622917000000001</v>
      </c>
      <c r="AF76">
        <v>34.058411999999997</v>
      </c>
      <c r="AG76">
        <v>20.49492</v>
      </c>
      <c r="AH76">
        <v>112.217843</v>
      </c>
      <c r="AI76">
        <v>0</v>
      </c>
      <c r="AJ76">
        <v>0</v>
      </c>
      <c r="AK76">
        <v>52.357036000000001</v>
      </c>
      <c r="AL76">
        <v>40.137804000000003</v>
      </c>
      <c r="AM76">
        <v>10.109323</v>
      </c>
      <c r="AN76">
        <v>0.69749899999999998</v>
      </c>
      <c r="AO76">
        <v>0</v>
      </c>
      <c r="AP76">
        <v>1.4749429999999999</v>
      </c>
      <c r="AQ76">
        <v>44.792338000000001</v>
      </c>
      <c r="AR76">
        <v>3.177864</v>
      </c>
      <c r="AS76">
        <v>5.1628780000000001</v>
      </c>
      <c r="AT76">
        <v>14.3925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2802.8006270000001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655.17454699999996</v>
      </c>
      <c r="L77">
        <v>626.69752100000005</v>
      </c>
      <c r="M77">
        <v>88.274000000000001</v>
      </c>
      <c r="N77">
        <v>56.66807</v>
      </c>
      <c r="O77">
        <v>118.657167</v>
      </c>
      <c r="P77">
        <v>113.89015499999999</v>
      </c>
      <c r="Q77">
        <v>10.13232</v>
      </c>
      <c r="R77">
        <v>40.673301000000002</v>
      </c>
      <c r="S77">
        <v>25.321300999999998</v>
      </c>
      <c r="T77">
        <v>0</v>
      </c>
      <c r="U77">
        <v>401.80981500000001</v>
      </c>
      <c r="V77">
        <v>19.890435</v>
      </c>
      <c r="W77">
        <v>44.519917</v>
      </c>
      <c r="X77">
        <v>141.29683399999999</v>
      </c>
      <c r="Y77">
        <v>0</v>
      </c>
      <c r="Z77">
        <v>12.513415</v>
      </c>
      <c r="AA77">
        <v>25.014164999999998</v>
      </c>
      <c r="AB77">
        <v>25.273306999999999</v>
      </c>
      <c r="AC77">
        <v>0</v>
      </c>
      <c r="AD77">
        <v>26.298079999999999</v>
      </c>
      <c r="AE77">
        <v>31.622917000000001</v>
      </c>
      <c r="AF77">
        <v>34.058411999999997</v>
      </c>
      <c r="AG77">
        <v>20.49492</v>
      </c>
      <c r="AH77">
        <v>83.413748999999996</v>
      </c>
      <c r="AI77">
        <v>0</v>
      </c>
      <c r="AJ77">
        <v>0</v>
      </c>
      <c r="AK77">
        <v>52.357036000000001</v>
      </c>
      <c r="AL77">
        <v>40.137804000000003</v>
      </c>
      <c r="AM77">
        <v>10.109323</v>
      </c>
      <c r="AN77">
        <v>0.69749899999999998</v>
      </c>
      <c r="AO77">
        <v>0</v>
      </c>
      <c r="AP77">
        <v>1.4749429999999999</v>
      </c>
      <c r="AQ77">
        <v>44.792338000000001</v>
      </c>
      <c r="AR77">
        <v>3.177864</v>
      </c>
      <c r="AS77">
        <v>5.1628780000000001</v>
      </c>
      <c r="AT77">
        <v>14.3925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2773.996533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655.17454699999996</v>
      </c>
      <c r="L78">
        <v>626.69752100000005</v>
      </c>
      <c r="M78">
        <v>88.274000000000001</v>
      </c>
      <c r="N78">
        <v>56.66807</v>
      </c>
      <c r="O78">
        <v>118.657167</v>
      </c>
      <c r="P78">
        <v>113.89015499999999</v>
      </c>
      <c r="Q78">
        <v>10.13232</v>
      </c>
      <c r="R78">
        <v>40.673301000000002</v>
      </c>
      <c r="S78">
        <v>25.321300999999998</v>
      </c>
      <c r="T78">
        <v>0</v>
      </c>
      <c r="U78">
        <v>401.80981500000001</v>
      </c>
      <c r="V78">
        <v>19.890435</v>
      </c>
      <c r="W78">
        <v>44.519917</v>
      </c>
      <c r="X78">
        <v>141.29683399999999</v>
      </c>
      <c r="Y78">
        <v>0</v>
      </c>
      <c r="Z78">
        <v>12.513415</v>
      </c>
      <c r="AA78">
        <v>25.014164999999998</v>
      </c>
      <c r="AB78">
        <v>25.273306999999999</v>
      </c>
      <c r="AC78">
        <v>0</v>
      </c>
      <c r="AD78">
        <v>17.532053000000001</v>
      </c>
      <c r="AE78">
        <v>31.622917000000001</v>
      </c>
      <c r="AF78">
        <v>34.058411999999997</v>
      </c>
      <c r="AG78">
        <v>20.49492</v>
      </c>
      <c r="AH78">
        <v>61.787962</v>
      </c>
      <c r="AI78">
        <v>0</v>
      </c>
      <c r="AJ78">
        <v>0</v>
      </c>
      <c r="AK78">
        <v>52.357036000000001</v>
      </c>
      <c r="AL78">
        <v>40.137804000000003</v>
      </c>
      <c r="AM78">
        <v>10.109323</v>
      </c>
      <c r="AN78">
        <v>0.69749899999999998</v>
      </c>
      <c r="AO78">
        <v>0</v>
      </c>
      <c r="AP78">
        <v>1.4749429999999999</v>
      </c>
      <c r="AQ78">
        <v>44.792338000000001</v>
      </c>
      <c r="AR78">
        <v>3.177864</v>
      </c>
      <c r="AS78">
        <v>5.1628780000000001</v>
      </c>
      <c r="AT78">
        <v>14.3925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2743.6047189999999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655.17454699999996</v>
      </c>
      <c r="L79">
        <v>626.69752100000005</v>
      </c>
      <c r="M79">
        <v>88.274000000000001</v>
      </c>
      <c r="N79">
        <v>56.66807</v>
      </c>
      <c r="O79">
        <v>118.657167</v>
      </c>
      <c r="P79">
        <v>113.89015499999999</v>
      </c>
      <c r="Q79">
        <v>10.13232</v>
      </c>
      <c r="R79">
        <v>40.673301000000002</v>
      </c>
      <c r="S79">
        <v>25.321300999999998</v>
      </c>
      <c r="T79">
        <v>0</v>
      </c>
      <c r="U79">
        <v>401.80981500000001</v>
      </c>
      <c r="V79">
        <v>19.890435</v>
      </c>
      <c r="W79">
        <v>44.519917</v>
      </c>
      <c r="X79">
        <v>141.29683399999999</v>
      </c>
      <c r="Y79">
        <v>0</v>
      </c>
      <c r="Z79">
        <v>6.2567079999999997</v>
      </c>
      <c r="AA79">
        <v>25.014164999999998</v>
      </c>
      <c r="AB79">
        <v>12.534331999999999</v>
      </c>
      <c r="AC79">
        <v>0</v>
      </c>
      <c r="AD79">
        <v>17.532053000000001</v>
      </c>
      <c r="AE79">
        <v>31.622917000000001</v>
      </c>
      <c r="AF79">
        <v>25.543809</v>
      </c>
      <c r="AG79">
        <v>20.49492</v>
      </c>
      <c r="AH79">
        <v>38.163153000000001</v>
      </c>
      <c r="AI79">
        <v>0</v>
      </c>
      <c r="AJ79">
        <v>0</v>
      </c>
      <c r="AK79">
        <v>52.357036000000001</v>
      </c>
      <c r="AL79">
        <v>6.6896339999999999</v>
      </c>
      <c r="AM79">
        <v>5.0648929999999996</v>
      </c>
      <c r="AN79">
        <v>0.69749899999999998</v>
      </c>
      <c r="AO79">
        <v>0</v>
      </c>
      <c r="AP79">
        <v>1.8436790000000001</v>
      </c>
      <c r="AQ79">
        <v>44.792338000000001</v>
      </c>
      <c r="AR79">
        <v>3.177864</v>
      </c>
      <c r="AS79">
        <v>4.5175179999999999</v>
      </c>
      <c r="AT79">
        <v>14.3925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2653.7004010000001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655.17454699999996</v>
      </c>
      <c r="L80">
        <v>626.69752100000005</v>
      </c>
      <c r="M80">
        <v>88.274000000000001</v>
      </c>
      <c r="N80">
        <v>56.66807</v>
      </c>
      <c r="O80">
        <v>118.657167</v>
      </c>
      <c r="P80">
        <v>113.89015499999999</v>
      </c>
      <c r="Q80">
        <v>10.13232</v>
      </c>
      <c r="R80">
        <v>40.673301000000002</v>
      </c>
      <c r="S80">
        <v>25.321300999999998</v>
      </c>
      <c r="T80">
        <v>0</v>
      </c>
      <c r="U80">
        <v>401.80981500000001</v>
      </c>
      <c r="V80">
        <v>19.890435</v>
      </c>
      <c r="W80">
        <v>44.519917</v>
      </c>
      <c r="X80">
        <v>141.29683399999999</v>
      </c>
      <c r="Y80">
        <v>0</v>
      </c>
      <c r="Z80">
        <v>6.2567079999999997</v>
      </c>
      <c r="AA80">
        <v>13.480361</v>
      </c>
      <c r="AB80">
        <v>0</v>
      </c>
      <c r="AC80">
        <v>0</v>
      </c>
      <c r="AD80">
        <v>8.653219</v>
      </c>
      <c r="AE80">
        <v>15.811458</v>
      </c>
      <c r="AF80">
        <v>17.029205999999999</v>
      </c>
      <c r="AG80">
        <v>20.49492</v>
      </c>
      <c r="AH80">
        <v>18.172930000000001</v>
      </c>
      <c r="AI80">
        <v>0</v>
      </c>
      <c r="AJ80">
        <v>0</v>
      </c>
      <c r="AK80">
        <v>52.357036000000001</v>
      </c>
      <c r="AL80">
        <v>1.3379270000000001</v>
      </c>
      <c r="AM80">
        <v>0</v>
      </c>
      <c r="AN80">
        <v>0.69749899999999998</v>
      </c>
      <c r="AO80">
        <v>0</v>
      </c>
      <c r="AP80">
        <v>1.8436790000000001</v>
      </c>
      <c r="AQ80">
        <v>44.792338000000001</v>
      </c>
      <c r="AR80">
        <v>3.177864</v>
      </c>
      <c r="AS80">
        <v>4.5175179999999999</v>
      </c>
      <c r="AT80">
        <v>14.3925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2566.0205460000002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655.17454699999996</v>
      </c>
      <c r="L81">
        <v>626.69752100000005</v>
      </c>
      <c r="M81">
        <v>88.274000000000001</v>
      </c>
      <c r="N81">
        <v>56.66807</v>
      </c>
      <c r="O81">
        <v>118.657167</v>
      </c>
      <c r="P81">
        <v>113.89015499999999</v>
      </c>
      <c r="Q81">
        <v>10.13232</v>
      </c>
      <c r="R81">
        <v>40.673301000000002</v>
      </c>
      <c r="S81">
        <v>25.321300999999998</v>
      </c>
      <c r="T81">
        <v>0</v>
      </c>
      <c r="U81">
        <v>401.80981500000001</v>
      </c>
      <c r="V81">
        <v>19.890435</v>
      </c>
      <c r="W81">
        <v>44.519917</v>
      </c>
      <c r="X81">
        <v>141.29683399999999</v>
      </c>
      <c r="Y81">
        <v>0</v>
      </c>
      <c r="Z81">
        <v>6.2567079999999997</v>
      </c>
      <c r="AA81">
        <v>6.0640400000000003</v>
      </c>
      <c r="AB81">
        <v>0</v>
      </c>
      <c r="AC81">
        <v>0</v>
      </c>
      <c r="AD81">
        <v>0</v>
      </c>
      <c r="AE81">
        <v>15.811458</v>
      </c>
      <c r="AF81">
        <v>8.5146029999999993</v>
      </c>
      <c r="AG81">
        <v>20.49492</v>
      </c>
      <c r="AH81">
        <v>0</v>
      </c>
      <c r="AI81">
        <v>0</v>
      </c>
      <c r="AJ81">
        <v>0</v>
      </c>
      <c r="AK81">
        <v>52.357036000000001</v>
      </c>
      <c r="AL81">
        <v>1.3379270000000001</v>
      </c>
      <c r="AM81">
        <v>0</v>
      </c>
      <c r="AN81">
        <v>0.69749899999999998</v>
      </c>
      <c r="AO81">
        <v>0</v>
      </c>
      <c r="AP81">
        <v>1.8436790000000001</v>
      </c>
      <c r="AQ81">
        <v>44.792338000000001</v>
      </c>
      <c r="AR81">
        <v>2.118576</v>
      </c>
      <c r="AS81">
        <v>4.5175179999999999</v>
      </c>
      <c r="AT81">
        <v>14.3925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2522.2041850000001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655.17454699999996</v>
      </c>
      <c r="L82">
        <v>626.69752100000005</v>
      </c>
      <c r="M82">
        <v>88.274000000000001</v>
      </c>
      <c r="N82">
        <v>56.66807</v>
      </c>
      <c r="O82">
        <v>118.657167</v>
      </c>
      <c r="P82">
        <v>113.89015499999999</v>
      </c>
      <c r="Q82">
        <v>10.13232</v>
      </c>
      <c r="R82">
        <v>40.673301000000002</v>
      </c>
      <c r="S82">
        <v>25.321300999999998</v>
      </c>
      <c r="T82">
        <v>0</v>
      </c>
      <c r="U82">
        <v>401.80981500000001</v>
      </c>
      <c r="V82">
        <v>19.890435</v>
      </c>
      <c r="W82">
        <v>44.519917</v>
      </c>
      <c r="X82">
        <v>141.29683399999999</v>
      </c>
      <c r="Y82">
        <v>0</v>
      </c>
      <c r="Z82">
        <v>6.2567079999999997</v>
      </c>
      <c r="AA82">
        <v>0</v>
      </c>
      <c r="AB82">
        <v>0</v>
      </c>
      <c r="AC82">
        <v>0</v>
      </c>
      <c r="AD82">
        <v>0</v>
      </c>
      <c r="AE82">
        <v>15.811458</v>
      </c>
      <c r="AF82">
        <v>8.5146029999999993</v>
      </c>
      <c r="AG82">
        <v>20.49492</v>
      </c>
      <c r="AH82">
        <v>0</v>
      </c>
      <c r="AI82">
        <v>0</v>
      </c>
      <c r="AJ82">
        <v>0</v>
      </c>
      <c r="AK82">
        <v>52.357036000000001</v>
      </c>
      <c r="AL82">
        <v>1.3379270000000001</v>
      </c>
      <c r="AM82">
        <v>0</v>
      </c>
      <c r="AN82">
        <v>0.69749899999999998</v>
      </c>
      <c r="AO82">
        <v>0</v>
      </c>
      <c r="AP82">
        <v>1.8436790000000001</v>
      </c>
      <c r="AQ82">
        <v>44.792338000000001</v>
      </c>
      <c r="AR82">
        <v>2.118576</v>
      </c>
      <c r="AS82">
        <v>4.5175179999999999</v>
      </c>
      <c r="AT82">
        <v>14.3925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2516.1401449999998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655.17454699999996</v>
      </c>
      <c r="L83">
        <v>626.69752100000005</v>
      </c>
      <c r="M83">
        <v>88.274000000000001</v>
      </c>
      <c r="N83">
        <v>56.66807</v>
      </c>
      <c r="O83">
        <v>118.657167</v>
      </c>
      <c r="P83">
        <v>113.89015499999999</v>
      </c>
      <c r="Q83">
        <v>10.13232</v>
      </c>
      <c r="R83">
        <v>40.673301000000002</v>
      </c>
      <c r="S83">
        <v>25.321300999999998</v>
      </c>
      <c r="T83">
        <v>0</v>
      </c>
      <c r="U83">
        <v>401.80981500000001</v>
      </c>
      <c r="V83">
        <v>19.890435</v>
      </c>
      <c r="W83">
        <v>44.519917</v>
      </c>
      <c r="X83">
        <v>141.29683399999999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15.811458</v>
      </c>
      <c r="AF83">
        <v>8.5146029999999993</v>
      </c>
      <c r="AG83">
        <v>20.49492</v>
      </c>
      <c r="AH83">
        <v>0</v>
      </c>
      <c r="AI83">
        <v>0</v>
      </c>
      <c r="AJ83">
        <v>0</v>
      </c>
      <c r="AK83">
        <v>52.357036000000001</v>
      </c>
      <c r="AL83">
        <v>1.3379270000000001</v>
      </c>
      <c r="AM83">
        <v>0</v>
      </c>
      <c r="AN83">
        <v>0.69749899999999998</v>
      </c>
      <c r="AO83">
        <v>0</v>
      </c>
      <c r="AP83">
        <v>1.8436790000000001</v>
      </c>
      <c r="AQ83">
        <v>44.792338000000001</v>
      </c>
      <c r="AR83">
        <v>34.956504000000002</v>
      </c>
      <c r="AS83">
        <v>4.5175179999999999</v>
      </c>
      <c r="AT83">
        <v>14.3925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2542.7213650000003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613.71059200000002</v>
      </c>
      <c r="L84">
        <v>626.69752100000005</v>
      </c>
      <c r="M84">
        <v>88.274000000000001</v>
      </c>
      <c r="N84">
        <v>56.66807</v>
      </c>
      <c r="O84">
        <v>118.657167</v>
      </c>
      <c r="P84">
        <v>113.89015499999999</v>
      </c>
      <c r="Q84">
        <v>10.13232</v>
      </c>
      <c r="R84">
        <v>40.673301000000002</v>
      </c>
      <c r="S84">
        <v>25.321300999999998</v>
      </c>
      <c r="T84">
        <v>0</v>
      </c>
      <c r="U84">
        <v>401.80981500000001</v>
      </c>
      <c r="V84">
        <v>19.890435</v>
      </c>
      <c r="W84">
        <v>44.519917</v>
      </c>
      <c r="X84">
        <v>141.29683399999999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15.811458</v>
      </c>
      <c r="AF84">
        <v>8.5146029999999993</v>
      </c>
      <c r="AG84">
        <v>20.49492</v>
      </c>
      <c r="AH84">
        <v>0</v>
      </c>
      <c r="AI84">
        <v>0</v>
      </c>
      <c r="AJ84">
        <v>0</v>
      </c>
      <c r="AK84">
        <v>52.357036000000001</v>
      </c>
      <c r="AL84">
        <v>1.3379270000000001</v>
      </c>
      <c r="AM84">
        <v>0</v>
      </c>
      <c r="AN84">
        <v>0.69749899999999998</v>
      </c>
      <c r="AO84">
        <v>0</v>
      </c>
      <c r="AP84">
        <v>1.8436790000000001</v>
      </c>
      <c r="AQ84">
        <v>44.792338000000001</v>
      </c>
      <c r="AR84">
        <v>34.956504000000002</v>
      </c>
      <c r="AS84">
        <v>4.5175179999999999</v>
      </c>
      <c r="AT84">
        <v>14.3925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2501.2574100000002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565.735592</v>
      </c>
      <c r="L85">
        <v>597.69173999999998</v>
      </c>
      <c r="M85">
        <v>88.274000000000001</v>
      </c>
      <c r="N85">
        <v>56.66807</v>
      </c>
      <c r="O85">
        <v>118.657167</v>
      </c>
      <c r="P85">
        <v>113.89015499999999</v>
      </c>
      <c r="Q85">
        <v>10.13232</v>
      </c>
      <c r="R85">
        <v>40.673301000000002</v>
      </c>
      <c r="S85">
        <v>25.321300999999998</v>
      </c>
      <c r="T85">
        <v>0</v>
      </c>
      <c r="U85">
        <v>401.80981500000001</v>
      </c>
      <c r="V85">
        <v>19.890435</v>
      </c>
      <c r="W85">
        <v>44.519917</v>
      </c>
      <c r="X85">
        <v>141.29683399999999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15.811458</v>
      </c>
      <c r="AF85">
        <v>8.5146029999999993</v>
      </c>
      <c r="AG85">
        <v>20.49492</v>
      </c>
      <c r="AH85">
        <v>0</v>
      </c>
      <c r="AI85">
        <v>0</v>
      </c>
      <c r="AJ85">
        <v>0</v>
      </c>
      <c r="AK85">
        <v>52.357036000000001</v>
      </c>
      <c r="AL85">
        <v>1.3379270000000001</v>
      </c>
      <c r="AM85">
        <v>0</v>
      </c>
      <c r="AN85">
        <v>0.69749899999999998</v>
      </c>
      <c r="AO85">
        <v>0</v>
      </c>
      <c r="AP85">
        <v>1.8436790000000001</v>
      </c>
      <c r="AQ85">
        <v>43.643816999999999</v>
      </c>
      <c r="AR85">
        <v>2.118576</v>
      </c>
      <c r="AS85">
        <v>4.5175179999999999</v>
      </c>
      <c r="AT85">
        <v>14.3925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2390.2901800000004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565.735592</v>
      </c>
      <c r="L86">
        <v>560.75578800000005</v>
      </c>
      <c r="M86">
        <v>88.274000000000001</v>
      </c>
      <c r="N86">
        <v>56.66807</v>
      </c>
      <c r="O86">
        <v>118.657167</v>
      </c>
      <c r="P86">
        <v>113.89015499999999</v>
      </c>
      <c r="Q86">
        <v>10.13232</v>
      </c>
      <c r="R86">
        <v>35.868988000000002</v>
      </c>
      <c r="S86">
        <v>22.574155999999999</v>
      </c>
      <c r="T86">
        <v>0</v>
      </c>
      <c r="U86">
        <v>401.80981500000001</v>
      </c>
      <c r="V86">
        <v>19.890435</v>
      </c>
      <c r="W86">
        <v>44.519917</v>
      </c>
      <c r="X86">
        <v>141.29683399999999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15.811458</v>
      </c>
      <c r="AF86">
        <v>8.5146029999999993</v>
      </c>
      <c r="AG86">
        <v>20.49492</v>
      </c>
      <c r="AH86">
        <v>0</v>
      </c>
      <c r="AI86">
        <v>0</v>
      </c>
      <c r="AJ86">
        <v>0</v>
      </c>
      <c r="AK86">
        <v>52.357036000000001</v>
      </c>
      <c r="AL86">
        <v>1.3379270000000001</v>
      </c>
      <c r="AM86">
        <v>0</v>
      </c>
      <c r="AN86">
        <v>0.69749899999999998</v>
      </c>
      <c r="AO86">
        <v>0</v>
      </c>
      <c r="AP86">
        <v>1.8436790000000001</v>
      </c>
      <c r="AQ86">
        <v>41.709465000000002</v>
      </c>
      <c r="AR86">
        <v>2.118576</v>
      </c>
      <c r="AS86">
        <v>4.5175179999999999</v>
      </c>
      <c r="AT86">
        <v>14.3925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2343.8684179999996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565.735592</v>
      </c>
      <c r="L87">
        <v>483.995788</v>
      </c>
      <c r="M87">
        <v>88.274000000000001</v>
      </c>
      <c r="N87">
        <v>56.66807</v>
      </c>
      <c r="O87">
        <v>118.657167</v>
      </c>
      <c r="P87">
        <v>113.89015499999999</v>
      </c>
      <c r="Q87">
        <v>10.13232</v>
      </c>
      <c r="R87">
        <v>35.868988000000002</v>
      </c>
      <c r="S87">
        <v>22.574155999999999</v>
      </c>
      <c r="T87">
        <v>0</v>
      </c>
      <c r="U87">
        <v>401.80981500000001</v>
      </c>
      <c r="V87">
        <v>19.890435</v>
      </c>
      <c r="W87">
        <v>44.519917</v>
      </c>
      <c r="X87">
        <v>141.29683399999999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15.811458</v>
      </c>
      <c r="AF87">
        <v>8.5146029999999993</v>
      </c>
      <c r="AG87">
        <v>20.49492</v>
      </c>
      <c r="AH87">
        <v>0</v>
      </c>
      <c r="AI87">
        <v>0</v>
      </c>
      <c r="AJ87">
        <v>0</v>
      </c>
      <c r="AK87">
        <v>52.357036000000001</v>
      </c>
      <c r="AL87">
        <v>1.3379270000000001</v>
      </c>
      <c r="AM87">
        <v>0</v>
      </c>
      <c r="AN87">
        <v>0.69749899999999998</v>
      </c>
      <c r="AO87">
        <v>0</v>
      </c>
      <c r="AP87">
        <v>1.8436790000000001</v>
      </c>
      <c r="AQ87">
        <v>27.80631</v>
      </c>
      <c r="AR87">
        <v>2.118576</v>
      </c>
      <c r="AS87">
        <v>4.5175179999999999</v>
      </c>
      <c r="AT87">
        <v>14.3925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2253.2052630000003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565.735592</v>
      </c>
      <c r="L88">
        <v>483.995788</v>
      </c>
      <c r="M88">
        <v>88.274000000000001</v>
      </c>
      <c r="N88">
        <v>56.66807</v>
      </c>
      <c r="O88">
        <v>118.657167</v>
      </c>
      <c r="P88">
        <v>113.89015499999999</v>
      </c>
      <c r="Q88">
        <v>10.13232</v>
      </c>
      <c r="R88">
        <v>35.868988000000002</v>
      </c>
      <c r="S88">
        <v>22.574155999999999</v>
      </c>
      <c r="T88">
        <v>0</v>
      </c>
      <c r="U88">
        <v>401.80981500000001</v>
      </c>
      <c r="V88">
        <v>14.838284</v>
      </c>
      <c r="W88">
        <v>44.519917</v>
      </c>
      <c r="X88">
        <v>141.29683399999999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15.811458</v>
      </c>
      <c r="AF88">
        <v>8.5146029999999993</v>
      </c>
      <c r="AG88">
        <v>20.49492</v>
      </c>
      <c r="AH88">
        <v>0</v>
      </c>
      <c r="AI88">
        <v>0</v>
      </c>
      <c r="AJ88">
        <v>0</v>
      </c>
      <c r="AK88">
        <v>52.357036000000001</v>
      </c>
      <c r="AL88">
        <v>1.3379270000000001</v>
      </c>
      <c r="AM88">
        <v>0</v>
      </c>
      <c r="AN88">
        <v>0.69749899999999998</v>
      </c>
      <c r="AO88">
        <v>0</v>
      </c>
      <c r="AP88">
        <v>1.8436790000000001</v>
      </c>
      <c r="AQ88">
        <v>27.80631</v>
      </c>
      <c r="AR88">
        <v>2.118576</v>
      </c>
      <c r="AS88">
        <v>4.5175179999999999</v>
      </c>
      <c r="AT88">
        <v>14.3925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2248.153112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565.735592</v>
      </c>
      <c r="L89">
        <v>483.995788</v>
      </c>
      <c r="M89">
        <v>88.274000000000001</v>
      </c>
      <c r="N89">
        <v>56.66807</v>
      </c>
      <c r="O89">
        <v>118.657167</v>
      </c>
      <c r="P89">
        <v>113.89015499999999</v>
      </c>
      <c r="Q89">
        <v>10.13232</v>
      </c>
      <c r="R89">
        <v>35.868988000000002</v>
      </c>
      <c r="S89">
        <v>22.574155999999999</v>
      </c>
      <c r="T89">
        <v>0</v>
      </c>
      <c r="U89">
        <v>401.80981500000001</v>
      </c>
      <c r="V89">
        <v>14.838284</v>
      </c>
      <c r="W89">
        <v>44.519917</v>
      </c>
      <c r="X89">
        <v>141.29683399999999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15.811458</v>
      </c>
      <c r="AF89">
        <v>8.5146029999999993</v>
      </c>
      <c r="AG89">
        <v>20.49492</v>
      </c>
      <c r="AH89">
        <v>0</v>
      </c>
      <c r="AI89">
        <v>0</v>
      </c>
      <c r="AJ89">
        <v>0</v>
      </c>
      <c r="AK89">
        <v>52.357036000000001</v>
      </c>
      <c r="AL89">
        <v>1.3379270000000001</v>
      </c>
      <c r="AM89">
        <v>0</v>
      </c>
      <c r="AN89">
        <v>0.69749899999999998</v>
      </c>
      <c r="AO89">
        <v>0</v>
      </c>
      <c r="AP89">
        <v>1.8436790000000001</v>
      </c>
      <c r="AQ89">
        <v>27.80631</v>
      </c>
      <c r="AR89">
        <v>2.118576</v>
      </c>
      <c r="AS89">
        <v>4.5175179999999999</v>
      </c>
      <c r="AT89">
        <v>14.3925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2248.153112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565.735592</v>
      </c>
      <c r="L90">
        <v>483.995788</v>
      </c>
      <c r="M90">
        <v>88.274000000000001</v>
      </c>
      <c r="N90">
        <v>56.66807</v>
      </c>
      <c r="O90">
        <v>118.657167</v>
      </c>
      <c r="P90">
        <v>113.89015499999999</v>
      </c>
      <c r="Q90">
        <v>10.13232</v>
      </c>
      <c r="R90">
        <v>35.868988000000002</v>
      </c>
      <c r="S90">
        <v>22.574155999999999</v>
      </c>
      <c r="T90">
        <v>0</v>
      </c>
      <c r="U90">
        <v>401.80981500000001</v>
      </c>
      <c r="V90">
        <v>14.838284</v>
      </c>
      <c r="W90">
        <v>44.519917</v>
      </c>
      <c r="X90">
        <v>141.29683399999999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15.811458</v>
      </c>
      <c r="AF90">
        <v>8.5146029999999993</v>
      </c>
      <c r="AG90">
        <v>20.49492</v>
      </c>
      <c r="AH90">
        <v>0</v>
      </c>
      <c r="AI90">
        <v>0</v>
      </c>
      <c r="AJ90">
        <v>0</v>
      </c>
      <c r="AK90">
        <v>52.357036000000001</v>
      </c>
      <c r="AL90">
        <v>1.3379270000000001</v>
      </c>
      <c r="AM90">
        <v>0</v>
      </c>
      <c r="AN90">
        <v>0.69749899999999998</v>
      </c>
      <c r="AO90">
        <v>0</v>
      </c>
      <c r="AP90">
        <v>1.8436790000000001</v>
      </c>
      <c r="AQ90">
        <v>13.903155</v>
      </c>
      <c r="AR90">
        <v>2.118576</v>
      </c>
      <c r="AS90">
        <v>4.5175179999999999</v>
      </c>
      <c r="AT90">
        <v>14.3925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2234.249957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565.735592</v>
      </c>
      <c r="L91">
        <v>445.61578800000001</v>
      </c>
      <c r="M91">
        <v>88.274000000000001</v>
      </c>
      <c r="N91">
        <v>56.66807</v>
      </c>
      <c r="O91">
        <v>118.657167</v>
      </c>
      <c r="P91">
        <v>113.89015499999999</v>
      </c>
      <c r="Q91">
        <v>10.13232</v>
      </c>
      <c r="R91">
        <v>35.868988000000002</v>
      </c>
      <c r="S91">
        <v>22.574155999999999</v>
      </c>
      <c r="T91">
        <v>0</v>
      </c>
      <c r="U91">
        <v>401.80981500000001</v>
      </c>
      <c r="V91">
        <v>14.838284</v>
      </c>
      <c r="W91">
        <v>44.519917</v>
      </c>
      <c r="X91">
        <v>141.29683399999999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15.811458</v>
      </c>
      <c r="AF91">
        <v>8.5146029999999993</v>
      </c>
      <c r="AG91">
        <v>20.49492</v>
      </c>
      <c r="AH91">
        <v>0</v>
      </c>
      <c r="AI91">
        <v>0</v>
      </c>
      <c r="AJ91">
        <v>0</v>
      </c>
      <c r="AK91">
        <v>52.357036000000001</v>
      </c>
      <c r="AL91">
        <v>1.3379270000000001</v>
      </c>
      <c r="AM91">
        <v>0</v>
      </c>
      <c r="AN91">
        <v>0.67914399999999997</v>
      </c>
      <c r="AO91">
        <v>0</v>
      </c>
      <c r="AP91">
        <v>1.8436790000000001</v>
      </c>
      <c r="AQ91">
        <v>13.903155</v>
      </c>
      <c r="AR91">
        <v>2.118576</v>
      </c>
      <c r="AS91">
        <v>4.5175179999999999</v>
      </c>
      <c r="AT91">
        <v>14.3925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2195.8516020000002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565.735592</v>
      </c>
      <c r="L92">
        <v>416.83078799999998</v>
      </c>
      <c r="M92">
        <v>88.274000000000001</v>
      </c>
      <c r="N92">
        <v>56.66807</v>
      </c>
      <c r="O92">
        <v>118.657167</v>
      </c>
      <c r="P92">
        <v>113.89015499999999</v>
      </c>
      <c r="Q92">
        <v>10.13232</v>
      </c>
      <c r="R92">
        <v>35.868988000000002</v>
      </c>
      <c r="S92">
        <v>22.574155999999999</v>
      </c>
      <c r="T92">
        <v>0</v>
      </c>
      <c r="U92">
        <v>401.80981500000001</v>
      </c>
      <c r="V92">
        <v>14.838284</v>
      </c>
      <c r="W92">
        <v>44.519917</v>
      </c>
      <c r="X92">
        <v>141.29683399999999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8.5146029999999993</v>
      </c>
      <c r="AG92">
        <v>20.49492</v>
      </c>
      <c r="AH92">
        <v>0</v>
      </c>
      <c r="AI92">
        <v>0</v>
      </c>
      <c r="AJ92">
        <v>0</v>
      </c>
      <c r="AK92">
        <v>52.357036000000001</v>
      </c>
      <c r="AL92">
        <v>1.3379270000000001</v>
      </c>
      <c r="AM92">
        <v>0</v>
      </c>
      <c r="AN92">
        <v>0.67914399999999997</v>
      </c>
      <c r="AO92">
        <v>0</v>
      </c>
      <c r="AP92">
        <v>1.8436790000000001</v>
      </c>
      <c r="AQ92">
        <v>13.903155</v>
      </c>
      <c r="AR92">
        <v>4.237152</v>
      </c>
      <c r="AS92">
        <v>4.5175179999999999</v>
      </c>
      <c r="AT92">
        <v>14.3925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2153.3737200000005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565.735592</v>
      </c>
      <c r="L93">
        <v>416.83078799999998</v>
      </c>
      <c r="M93">
        <v>88.274000000000001</v>
      </c>
      <c r="N93">
        <v>56.66807</v>
      </c>
      <c r="O93">
        <v>118.657167</v>
      </c>
      <c r="P93">
        <v>113.89015499999999</v>
      </c>
      <c r="Q93">
        <v>9.4777489999999993</v>
      </c>
      <c r="R93">
        <v>35.868988000000002</v>
      </c>
      <c r="S93">
        <v>18.643564999999999</v>
      </c>
      <c r="T93">
        <v>0</v>
      </c>
      <c r="U93">
        <v>401.80981500000001</v>
      </c>
      <c r="V93">
        <v>14.838284</v>
      </c>
      <c r="W93">
        <v>44.519917</v>
      </c>
      <c r="X93">
        <v>141.29683399999999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8.5146029999999993</v>
      </c>
      <c r="AG93">
        <v>20.49492</v>
      </c>
      <c r="AH93">
        <v>0</v>
      </c>
      <c r="AI93">
        <v>0</v>
      </c>
      <c r="AJ93">
        <v>0</v>
      </c>
      <c r="AK93">
        <v>52.357036000000001</v>
      </c>
      <c r="AL93">
        <v>1.3379270000000001</v>
      </c>
      <c r="AM93">
        <v>0</v>
      </c>
      <c r="AN93">
        <v>0.67914399999999997</v>
      </c>
      <c r="AO93">
        <v>0</v>
      </c>
      <c r="AP93">
        <v>1.8436790000000001</v>
      </c>
      <c r="AQ93">
        <v>0</v>
      </c>
      <c r="AR93">
        <v>3.177864</v>
      </c>
      <c r="AS93">
        <v>4.5175179999999999</v>
      </c>
      <c r="AT93">
        <v>14.3925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2133.8261150000008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537.32000000000005</v>
      </c>
      <c r="L94">
        <v>347.74678799999998</v>
      </c>
      <c r="M94">
        <v>88.274000000000001</v>
      </c>
      <c r="N94">
        <v>56.66807</v>
      </c>
      <c r="O94">
        <v>118.657167</v>
      </c>
      <c r="P94">
        <v>113.89015499999999</v>
      </c>
      <c r="Q94">
        <v>9.4777489999999993</v>
      </c>
      <c r="R94">
        <v>35.868988000000002</v>
      </c>
      <c r="S94">
        <v>22.574155999999999</v>
      </c>
      <c r="T94">
        <v>0</v>
      </c>
      <c r="U94">
        <v>401.80981500000001</v>
      </c>
      <c r="V94">
        <v>14.838284</v>
      </c>
      <c r="W94">
        <v>44.519917</v>
      </c>
      <c r="X94">
        <v>141.29683399999999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8.5146029999999993</v>
      </c>
      <c r="AG94">
        <v>20.49492</v>
      </c>
      <c r="AH94">
        <v>0</v>
      </c>
      <c r="AI94">
        <v>0</v>
      </c>
      <c r="AJ94">
        <v>0</v>
      </c>
      <c r="AK94">
        <v>52.357036000000001</v>
      </c>
      <c r="AL94">
        <v>1.3379270000000001</v>
      </c>
      <c r="AM94">
        <v>0</v>
      </c>
      <c r="AN94">
        <v>0.67914399999999997</v>
      </c>
      <c r="AO94">
        <v>0</v>
      </c>
      <c r="AP94">
        <v>1.8436790000000001</v>
      </c>
      <c r="AQ94">
        <v>0</v>
      </c>
      <c r="AR94">
        <v>3.177864</v>
      </c>
      <c r="AS94">
        <v>4.5175179999999999</v>
      </c>
      <c r="AT94">
        <v>14.3925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2040.2571140000005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470.15499999999997</v>
      </c>
      <c r="L95">
        <v>347.74678799999998</v>
      </c>
      <c r="M95">
        <v>88.274000000000001</v>
      </c>
      <c r="N95">
        <v>56.66807</v>
      </c>
      <c r="O95">
        <v>118.657167</v>
      </c>
      <c r="P95">
        <v>112.2615</v>
      </c>
      <c r="Q95">
        <v>9.2476610000000008</v>
      </c>
      <c r="R95">
        <v>35.868988000000002</v>
      </c>
      <c r="S95">
        <v>18.643564999999999</v>
      </c>
      <c r="T95">
        <v>0</v>
      </c>
      <c r="U95">
        <v>401.80981500000001</v>
      </c>
      <c r="V95">
        <v>14.838284</v>
      </c>
      <c r="W95">
        <v>44.519917</v>
      </c>
      <c r="X95">
        <v>141.29683399999999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8.5146029999999993</v>
      </c>
      <c r="AG95">
        <v>20.49492</v>
      </c>
      <c r="AH95">
        <v>0</v>
      </c>
      <c r="AI95">
        <v>0</v>
      </c>
      <c r="AJ95">
        <v>0</v>
      </c>
      <c r="AK95">
        <v>52.357036000000001</v>
      </c>
      <c r="AL95">
        <v>1.3379270000000001</v>
      </c>
      <c r="AM95">
        <v>0</v>
      </c>
      <c r="AN95">
        <v>0.67914399999999997</v>
      </c>
      <c r="AO95">
        <v>0</v>
      </c>
      <c r="AP95">
        <v>0.24582399999999999</v>
      </c>
      <c r="AQ95">
        <v>0</v>
      </c>
      <c r="AR95">
        <v>25.422912</v>
      </c>
      <c r="AS95">
        <v>4.5175179999999999</v>
      </c>
      <c r="AT95">
        <v>14.3925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1987.9499730000007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402.99</v>
      </c>
      <c r="L96">
        <v>347.74678799999998</v>
      </c>
      <c r="M96">
        <v>88.274000000000001</v>
      </c>
      <c r="N96">
        <v>56.66807</v>
      </c>
      <c r="O96">
        <v>118.657167</v>
      </c>
      <c r="P96">
        <v>112.2615</v>
      </c>
      <c r="Q96">
        <v>9.2476610000000008</v>
      </c>
      <c r="R96">
        <v>35.868988000000002</v>
      </c>
      <c r="S96">
        <v>18.643564999999999</v>
      </c>
      <c r="T96">
        <v>0</v>
      </c>
      <c r="U96">
        <v>401.80981500000001</v>
      </c>
      <c r="V96">
        <v>14.838284</v>
      </c>
      <c r="W96">
        <v>44.519917</v>
      </c>
      <c r="X96">
        <v>141.29683399999999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8.5146029999999993</v>
      </c>
      <c r="AG96">
        <v>20.49492</v>
      </c>
      <c r="AH96">
        <v>0</v>
      </c>
      <c r="AI96">
        <v>0</v>
      </c>
      <c r="AJ96">
        <v>0</v>
      </c>
      <c r="AK96">
        <v>52.357036000000001</v>
      </c>
      <c r="AL96">
        <v>1.3379270000000001</v>
      </c>
      <c r="AM96">
        <v>0</v>
      </c>
      <c r="AN96">
        <v>0.67914399999999997</v>
      </c>
      <c r="AO96">
        <v>0</v>
      </c>
      <c r="AP96">
        <v>0.24582399999999999</v>
      </c>
      <c r="AQ96">
        <v>0</v>
      </c>
      <c r="AR96">
        <v>25.422912</v>
      </c>
      <c r="AS96">
        <v>4.5175179999999999</v>
      </c>
      <c r="AT96">
        <v>14.3925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1920.7849730000005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335.82499999999999</v>
      </c>
      <c r="L97">
        <v>341.58199999999999</v>
      </c>
      <c r="M97">
        <v>88.274000000000001</v>
      </c>
      <c r="N97">
        <v>56.66807</v>
      </c>
      <c r="O97">
        <v>118.657167</v>
      </c>
      <c r="P97">
        <v>112.2615</v>
      </c>
      <c r="Q97">
        <v>6.7164999999999999</v>
      </c>
      <c r="R97">
        <v>35.868988000000002</v>
      </c>
      <c r="S97">
        <v>12.319979999999999</v>
      </c>
      <c r="T97">
        <v>0</v>
      </c>
      <c r="U97">
        <v>401.80981500000001</v>
      </c>
      <c r="V97">
        <v>12.868527</v>
      </c>
      <c r="W97">
        <v>44.519917</v>
      </c>
      <c r="X97">
        <v>141.29683399999999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8.5146029999999993</v>
      </c>
      <c r="AG97">
        <v>20.49492</v>
      </c>
      <c r="AH97">
        <v>0</v>
      </c>
      <c r="AI97">
        <v>0</v>
      </c>
      <c r="AJ97">
        <v>0</v>
      </c>
      <c r="AK97">
        <v>52.357036000000001</v>
      </c>
      <c r="AL97">
        <v>1.3379270000000001</v>
      </c>
      <c r="AM97">
        <v>0</v>
      </c>
      <c r="AN97">
        <v>0.67914399999999997</v>
      </c>
      <c r="AO97">
        <v>0</v>
      </c>
      <c r="AP97">
        <v>0.24582399999999999</v>
      </c>
      <c r="AQ97">
        <v>0</v>
      </c>
      <c r="AR97">
        <v>3.177864</v>
      </c>
      <c r="AS97">
        <v>4.5175179999999999</v>
      </c>
      <c r="AT97">
        <v>14.3925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1814.3856340000004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335.82499999999999</v>
      </c>
      <c r="L98">
        <v>341.58199999999999</v>
      </c>
      <c r="M98">
        <v>88.274000000000001</v>
      </c>
      <c r="N98">
        <v>56.66807</v>
      </c>
      <c r="O98">
        <v>118.657167</v>
      </c>
      <c r="P98">
        <v>112.2615</v>
      </c>
      <c r="Q98">
        <v>6.7164999999999999</v>
      </c>
      <c r="R98">
        <v>35.868988000000002</v>
      </c>
      <c r="S98">
        <v>12.319979999999999</v>
      </c>
      <c r="T98">
        <v>0</v>
      </c>
      <c r="U98">
        <v>401.80981500000001</v>
      </c>
      <c r="V98">
        <v>10.654864</v>
      </c>
      <c r="W98">
        <v>44.519917</v>
      </c>
      <c r="X98">
        <v>141.29683399999999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8.5146029999999993</v>
      </c>
      <c r="AG98">
        <v>20.49492</v>
      </c>
      <c r="AH98">
        <v>0</v>
      </c>
      <c r="AI98">
        <v>0</v>
      </c>
      <c r="AJ98">
        <v>0</v>
      </c>
      <c r="AK98">
        <v>52.357036000000001</v>
      </c>
      <c r="AL98">
        <v>1.3379270000000001</v>
      </c>
      <c r="AM98">
        <v>0</v>
      </c>
      <c r="AN98">
        <v>0.67914399999999997</v>
      </c>
      <c r="AO98">
        <v>0</v>
      </c>
      <c r="AP98">
        <v>0.24582399999999999</v>
      </c>
      <c r="AQ98">
        <v>0</v>
      </c>
      <c r="AR98">
        <v>2.118576</v>
      </c>
      <c r="AS98">
        <v>4.5175179999999999</v>
      </c>
      <c r="AT98">
        <v>14.3925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1811.1126830000005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11.992534848999998</v>
      </c>
      <c r="L99">
        <f t="shared" si="2"/>
        <v>12.099538959250012</v>
      </c>
      <c r="M99">
        <f t="shared" si="2"/>
        <v>2.0346326837500031</v>
      </c>
      <c r="N99">
        <f t="shared" si="2"/>
        <v>1.3533463489999995</v>
      </c>
      <c r="O99">
        <f t="shared" si="2"/>
        <v>2.847772007999998</v>
      </c>
      <c r="P99">
        <f t="shared" si="2"/>
        <v>2.6979005962499971</v>
      </c>
      <c r="Q99">
        <f t="shared" si="2"/>
        <v>0.27886439375000038</v>
      </c>
      <c r="R99">
        <f t="shared" si="2"/>
        <v>0.80975751250000005</v>
      </c>
      <c r="S99">
        <f t="shared" si="2"/>
        <v>0.50525423924999913</v>
      </c>
      <c r="T99">
        <f t="shared" si="2"/>
        <v>0</v>
      </c>
      <c r="U99">
        <f t="shared" si="2"/>
        <v>9.6434355600000092</v>
      </c>
      <c r="V99">
        <f t="shared" si="2"/>
        <v>0.3512841905000002</v>
      </c>
      <c r="W99">
        <f t="shared" si="2"/>
        <v>0.89714807075000103</v>
      </c>
      <c r="X99">
        <f t="shared" si="2"/>
        <v>2.9418696105000017</v>
      </c>
      <c r="Y99">
        <f t="shared" si="2"/>
        <v>0</v>
      </c>
      <c r="Z99">
        <f t="shared" si="2"/>
        <v>4.4324677999999999E-2</v>
      </c>
      <c r="AA99">
        <f t="shared" si="2"/>
        <v>8.0942805749999985E-2</v>
      </c>
      <c r="AB99">
        <f t="shared" si="2"/>
        <v>0.10114438824999997</v>
      </c>
      <c r="AC99">
        <f t="shared" si="2"/>
        <v>0</v>
      </c>
      <c r="AD99">
        <f t="shared" si="2"/>
        <v>8.7451762500000016E-2</v>
      </c>
      <c r="AE99">
        <f t="shared" si="2"/>
        <v>0.27670052100000003</v>
      </c>
      <c r="AF99">
        <f t="shared" si="2"/>
        <v>0.24692348699999986</v>
      </c>
      <c r="AG99">
        <f t="shared" si="2"/>
        <v>0.49187808000000094</v>
      </c>
      <c r="AH99">
        <f t="shared" si="2"/>
        <v>0.51792850450000016</v>
      </c>
      <c r="AI99">
        <f t="shared" si="2"/>
        <v>0</v>
      </c>
      <c r="AJ99">
        <f t="shared" si="2"/>
        <v>0</v>
      </c>
      <c r="AK99">
        <f t="shared" si="2"/>
        <v>1.2565688640000008</v>
      </c>
      <c r="AL99">
        <f t="shared" si="2"/>
        <v>0.19294019774999993</v>
      </c>
      <c r="AM99">
        <f t="shared" si="2"/>
        <v>4.7304314249999993E-2</v>
      </c>
      <c r="AN99">
        <f t="shared" si="2"/>
        <v>1.6703266000000001E-2</v>
      </c>
      <c r="AO99">
        <f t="shared" si="2"/>
        <v>0</v>
      </c>
      <c r="AP99">
        <f t="shared" si="2"/>
        <v>3.4261704499999976E-2</v>
      </c>
      <c r="AQ99">
        <f t="shared" si="2"/>
        <v>0.47754314749999976</v>
      </c>
      <c r="AR99">
        <f t="shared" si="2"/>
        <v>0.14035566000000013</v>
      </c>
      <c r="AS99">
        <f t="shared" si="2"/>
        <v>0.12865245899999989</v>
      </c>
      <c r="AT99">
        <f t="shared" si="2"/>
        <v>0.34541999999999989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52.940382862500037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45303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109.38</v>
      </c>
      <c r="C3" s="34">
        <v>32.619999999999997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63.98</v>
      </c>
      <c r="N3">
        <v>191.9</v>
      </c>
      <c r="O3">
        <v>47.98</v>
      </c>
      <c r="P3">
        <v>0.69</v>
      </c>
      <c r="Q3">
        <v>33.380000000000003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1.43</v>
      </c>
      <c r="X3">
        <v>25.5</v>
      </c>
      <c r="Y3">
        <v>8.49</v>
      </c>
      <c r="Z3">
        <v>8.5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27.09</v>
      </c>
      <c r="AI3">
        <v>27.09</v>
      </c>
      <c r="AJ3">
        <v>23.03</v>
      </c>
      <c r="AK3">
        <v>0</v>
      </c>
      <c r="AL3">
        <v>0</v>
      </c>
    </row>
    <row r="4" spans="1:38">
      <c r="A4" t="s">
        <v>46</v>
      </c>
      <c r="B4" s="34">
        <v>109.38</v>
      </c>
      <c r="C4" s="34">
        <v>32.619999999999997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63.98</v>
      </c>
      <c r="N4">
        <v>148.41999999999999</v>
      </c>
      <c r="O4">
        <v>47.98</v>
      </c>
      <c r="P4">
        <v>0.69</v>
      </c>
      <c r="Q4">
        <v>32.61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1.43</v>
      </c>
      <c r="X4">
        <v>25.22</v>
      </c>
      <c r="Y4">
        <v>8.4</v>
      </c>
      <c r="Z4">
        <v>8.41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7.34</v>
      </c>
      <c r="AH4">
        <v>25.84</v>
      </c>
      <c r="AI4">
        <v>25.84</v>
      </c>
      <c r="AJ4">
        <v>23.03</v>
      </c>
      <c r="AK4">
        <v>0</v>
      </c>
      <c r="AL4">
        <v>0</v>
      </c>
    </row>
    <row r="5" spans="1:38">
      <c r="A5" t="s">
        <v>47</v>
      </c>
      <c r="B5" s="34">
        <v>109.38</v>
      </c>
      <c r="C5" s="34">
        <v>32.619999999999997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63.98</v>
      </c>
      <c r="N5">
        <v>148.41999999999999</v>
      </c>
      <c r="O5">
        <v>47.98</v>
      </c>
      <c r="P5">
        <v>0.69</v>
      </c>
      <c r="Q5">
        <v>32.01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1.43</v>
      </c>
      <c r="X5">
        <v>24.92</v>
      </c>
      <c r="Y5">
        <v>8.31</v>
      </c>
      <c r="Z5">
        <v>8.31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25.17</v>
      </c>
      <c r="AI5">
        <v>25.17</v>
      </c>
      <c r="AJ5">
        <v>23.03</v>
      </c>
      <c r="AK5">
        <v>0</v>
      </c>
      <c r="AL5">
        <v>0</v>
      </c>
    </row>
    <row r="6" spans="1:38">
      <c r="A6" t="s">
        <v>48</v>
      </c>
      <c r="B6" s="34">
        <v>109.38</v>
      </c>
      <c r="C6" s="34">
        <v>32.619999999999997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63.98</v>
      </c>
      <c r="N6">
        <v>148.41999999999999</v>
      </c>
      <c r="O6">
        <v>47.98</v>
      </c>
      <c r="P6">
        <v>0.69</v>
      </c>
      <c r="Q6">
        <v>31.61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1.43</v>
      </c>
      <c r="X6">
        <v>24.25</v>
      </c>
      <c r="Y6">
        <v>8.08</v>
      </c>
      <c r="Z6">
        <v>8.08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24.73</v>
      </c>
      <c r="AI6">
        <v>24.73</v>
      </c>
      <c r="AJ6">
        <v>23.03</v>
      </c>
      <c r="AK6">
        <v>0</v>
      </c>
      <c r="AL6">
        <v>0</v>
      </c>
    </row>
    <row r="7" spans="1:38">
      <c r="A7" t="s">
        <v>49</v>
      </c>
      <c r="B7" s="34">
        <v>109.38</v>
      </c>
      <c r="C7" s="34">
        <v>32.619999999999997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69.95</v>
      </c>
      <c r="N7">
        <v>148.41999999999999</v>
      </c>
      <c r="O7">
        <v>47.98</v>
      </c>
      <c r="P7">
        <v>0.69</v>
      </c>
      <c r="Q7">
        <v>31.21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1.43</v>
      </c>
      <c r="X7">
        <v>24.09</v>
      </c>
      <c r="Y7">
        <v>8.0399999999999991</v>
      </c>
      <c r="Z7">
        <v>8.0299999999999994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24.63</v>
      </c>
      <c r="AI7">
        <v>24.63</v>
      </c>
      <c r="AJ7">
        <v>23.03</v>
      </c>
      <c r="AK7">
        <v>0</v>
      </c>
      <c r="AL7">
        <v>0</v>
      </c>
    </row>
    <row r="8" spans="1:38">
      <c r="A8" t="s">
        <v>50</v>
      </c>
      <c r="B8" s="34">
        <v>109.38</v>
      </c>
      <c r="C8" s="34">
        <v>32.619999999999997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69.95</v>
      </c>
      <c r="N8">
        <v>148.41999999999999</v>
      </c>
      <c r="O8">
        <v>47.98</v>
      </c>
      <c r="P8">
        <v>0.69</v>
      </c>
      <c r="Q8">
        <v>37.06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1.43</v>
      </c>
      <c r="X8">
        <v>23.62</v>
      </c>
      <c r="Y8">
        <v>7.88</v>
      </c>
      <c r="Z8">
        <v>7.87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22.71</v>
      </c>
      <c r="AI8">
        <v>22.71</v>
      </c>
      <c r="AJ8">
        <v>23.03</v>
      </c>
      <c r="AK8">
        <v>0</v>
      </c>
      <c r="AL8">
        <v>0</v>
      </c>
    </row>
    <row r="9" spans="1:38">
      <c r="A9" t="s">
        <v>51</v>
      </c>
      <c r="B9" s="34">
        <v>109.38</v>
      </c>
      <c r="C9" s="34">
        <v>32.619999999999997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69.95</v>
      </c>
      <c r="N9">
        <v>148.41999999999999</v>
      </c>
      <c r="O9">
        <v>47.98</v>
      </c>
      <c r="P9">
        <v>0.69</v>
      </c>
      <c r="Q9">
        <v>36.869999999999997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1.43</v>
      </c>
      <c r="X9">
        <v>23.24</v>
      </c>
      <c r="Y9">
        <v>7.74</v>
      </c>
      <c r="Z9">
        <v>7.75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20.68</v>
      </c>
      <c r="AI9">
        <v>20.68</v>
      </c>
      <c r="AJ9">
        <v>23.03</v>
      </c>
      <c r="AK9">
        <v>0</v>
      </c>
      <c r="AL9">
        <v>0</v>
      </c>
    </row>
    <row r="10" spans="1:38">
      <c r="A10" t="s">
        <v>52</v>
      </c>
      <c r="B10" s="34">
        <v>109.38</v>
      </c>
      <c r="C10" s="34">
        <v>32.619999999999997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69.95</v>
      </c>
      <c r="N10">
        <v>148.41999999999999</v>
      </c>
      <c r="O10">
        <v>47.98</v>
      </c>
      <c r="P10">
        <v>0.69</v>
      </c>
      <c r="Q10">
        <v>36.58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1.43</v>
      </c>
      <c r="X10">
        <v>22.76</v>
      </c>
      <c r="Y10">
        <v>7.58</v>
      </c>
      <c r="Z10">
        <v>7.59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19.48</v>
      </c>
      <c r="AI10">
        <v>19.48</v>
      </c>
      <c r="AJ10">
        <v>23.03</v>
      </c>
      <c r="AK10">
        <v>0</v>
      </c>
      <c r="AL10">
        <v>0</v>
      </c>
    </row>
    <row r="11" spans="1:38">
      <c r="A11" t="s">
        <v>53</v>
      </c>
      <c r="B11" s="34">
        <v>109.38</v>
      </c>
      <c r="C11" s="34">
        <v>32.619999999999997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69.95</v>
      </c>
      <c r="N11">
        <v>148.41999999999999</v>
      </c>
      <c r="O11">
        <v>47.98</v>
      </c>
      <c r="P11">
        <v>0.69</v>
      </c>
      <c r="Q11">
        <v>31.41</v>
      </c>
      <c r="R11" s="93">
        <v>0</v>
      </c>
      <c r="S11" s="93">
        <v>0</v>
      </c>
      <c r="T11" s="93">
        <v>0</v>
      </c>
      <c r="U11">
        <v>1.03</v>
      </c>
      <c r="V11">
        <v>0</v>
      </c>
      <c r="W11">
        <v>1.43</v>
      </c>
      <c r="X11">
        <v>22.26</v>
      </c>
      <c r="Y11">
        <v>7.42</v>
      </c>
      <c r="Z11">
        <v>7.42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17.899999999999999</v>
      </c>
      <c r="AI11">
        <v>17.899999999999999</v>
      </c>
      <c r="AJ11">
        <v>23.03</v>
      </c>
      <c r="AK11">
        <v>0</v>
      </c>
      <c r="AL11">
        <v>0</v>
      </c>
    </row>
    <row r="12" spans="1:38">
      <c r="A12" t="s">
        <v>54</v>
      </c>
      <c r="B12" s="34">
        <v>109.38</v>
      </c>
      <c r="C12" s="34">
        <v>32.619999999999997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69.95</v>
      </c>
      <c r="N12">
        <v>148.41999999999999</v>
      </c>
      <c r="O12">
        <v>47.98</v>
      </c>
      <c r="P12">
        <v>0.69</v>
      </c>
      <c r="Q12">
        <v>31.01</v>
      </c>
      <c r="R12" s="93">
        <v>0</v>
      </c>
      <c r="S12" s="93">
        <v>0</v>
      </c>
      <c r="T12" s="93">
        <v>0</v>
      </c>
      <c r="U12">
        <v>1.03</v>
      </c>
      <c r="V12">
        <v>0</v>
      </c>
      <c r="W12">
        <v>1.43</v>
      </c>
      <c r="X12">
        <v>21.76</v>
      </c>
      <c r="Y12">
        <v>7.26</v>
      </c>
      <c r="Z12">
        <v>7.25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16.850000000000001</v>
      </c>
      <c r="AI12">
        <v>16.850000000000001</v>
      </c>
      <c r="AJ12">
        <v>23.03</v>
      </c>
      <c r="AK12">
        <v>0</v>
      </c>
      <c r="AL12">
        <v>0</v>
      </c>
    </row>
    <row r="13" spans="1:38">
      <c r="A13" t="s">
        <v>55</v>
      </c>
      <c r="B13" s="34">
        <v>109.38</v>
      </c>
      <c r="C13" s="34">
        <v>32.619999999999997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69.95</v>
      </c>
      <c r="N13">
        <v>148.41999999999999</v>
      </c>
      <c r="O13">
        <v>47.98</v>
      </c>
      <c r="P13">
        <v>0.69</v>
      </c>
      <c r="Q13">
        <v>30.81</v>
      </c>
      <c r="R13" s="93">
        <v>0</v>
      </c>
      <c r="S13" s="93">
        <v>0</v>
      </c>
      <c r="T13" s="93">
        <v>0</v>
      </c>
      <c r="U13">
        <v>1.03</v>
      </c>
      <c r="V13">
        <v>0</v>
      </c>
      <c r="W13">
        <v>1.43</v>
      </c>
      <c r="X13">
        <v>21.26</v>
      </c>
      <c r="Y13">
        <v>7.08</v>
      </c>
      <c r="Z13">
        <v>7.09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16.11</v>
      </c>
      <c r="AI13">
        <v>16.11</v>
      </c>
      <c r="AJ13">
        <v>23.03</v>
      </c>
      <c r="AK13">
        <v>0</v>
      </c>
      <c r="AL13">
        <v>0</v>
      </c>
    </row>
    <row r="14" spans="1:38">
      <c r="A14" t="s">
        <v>56</v>
      </c>
      <c r="B14" s="34">
        <v>109.38</v>
      </c>
      <c r="C14" s="34">
        <v>32.619999999999997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69.95</v>
      </c>
      <c r="N14">
        <v>148.41999999999999</v>
      </c>
      <c r="O14">
        <v>47.98</v>
      </c>
      <c r="P14">
        <v>0.69</v>
      </c>
      <c r="Q14">
        <v>30.78</v>
      </c>
      <c r="R14" s="93">
        <v>0</v>
      </c>
      <c r="S14" s="93">
        <v>0</v>
      </c>
      <c r="T14" s="93">
        <v>0</v>
      </c>
      <c r="U14">
        <v>1.03</v>
      </c>
      <c r="V14">
        <v>0</v>
      </c>
      <c r="W14">
        <v>1.43</v>
      </c>
      <c r="X14">
        <v>20.76</v>
      </c>
      <c r="Y14">
        <v>6.92</v>
      </c>
      <c r="Z14">
        <v>6.92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14.63</v>
      </c>
      <c r="AI14">
        <v>14.63</v>
      </c>
      <c r="AJ14">
        <v>23.03</v>
      </c>
      <c r="AK14">
        <v>0</v>
      </c>
      <c r="AL14">
        <v>0</v>
      </c>
    </row>
    <row r="15" spans="1:38">
      <c r="A15" t="s">
        <v>57</v>
      </c>
      <c r="B15" s="34">
        <v>109.38</v>
      </c>
      <c r="C15" s="34">
        <v>32.619999999999997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69.95</v>
      </c>
      <c r="N15">
        <v>148.41999999999999</v>
      </c>
      <c r="O15">
        <v>47.98</v>
      </c>
      <c r="P15">
        <v>0.69</v>
      </c>
      <c r="Q15">
        <v>30.05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1.43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13.39</v>
      </c>
      <c r="AI15">
        <v>13.39</v>
      </c>
      <c r="AJ15">
        <v>23.03</v>
      </c>
      <c r="AK15">
        <v>0</v>
      </c>
      <c r="AL15">
        <v>0</v>
      </c>
    </row>
    <row r="16" spans="1:38">
      <c r="A16" t="s">
        <v>58</v>
      </c>
      <c r="B16" s="34">
        <v>109.38</v>
      </c>
      <c r="C16" s="34">
        <v>32.619999999999997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69.95</v>
      </c>
      <c r="N16">
        <v>148.41999999999999</v>
      </c>
      <c r="O16">
        <v>47.98</v>
      </c>
      <c r="P16">
        <v>0.69</v>
      </c>
      <c r="Q16">
        <v>29.44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1.43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13.33</v>
      </c>
      <c r="AI16">
        <v>13.33</v>
      </c>
      <c r="AJ16">
        <v>23.03</v>
      </c>
      <c r="AK16">
        <v>0</v>
      </c>
      <c r="AL16">
        <v>0</v>
      </c>
    </row>
    <row r="17" spans="1:38">
      <c r="A17" t="s">
        <v>59</v>
      </c>
      <c r="B17" s="34">
        <v>109.38</v>
      </c>
      <c r="C17" s="34">
        <v>32.619999999999997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69.95</v>
      </c>
      <c r="N17">
        <v>148.41999999999999</v>
      </c>
      <c r="O17">
        <v>47.98</v>
      </c>
      <c r="P17">
        <v>0.69</v>
      </c>
      <c r="Q17">
        <v>23.02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1.43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13.33</v>
      </c>
      <c r="AI17">
        <v>13.33</v>
      </c>
      <c r="AJ17">
        <v>23.03</v>
      </c>
      <c r="AK17">
        <v>0</v>
      </c>
      <c r="AL17">
        <v>0</v>
      </c>
    </row>
    <row r="18" spans="1:38">
      <c r="A18" t="s">
        <v>60</v>
      </c>
      <c r="B18" s="34">
        <v>109.38</v>
      </c>
      <c r="C18" s="34">
        <v>32.619999999999997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69.95</v>
      </c>
      <c r="N18">
        <v>148.41999999999999</v>
      </c>
      <c r="O18">
        <v>47.98</v>
      </c>
      <c r="P18">
        <v>0.69</v>
      </c>
      <c r="Q18">
        <v>22.62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1.43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13.33</v>
      </c>
      <c r="AI18">
        <v>13.33</v>
      </c>
      <c r="AJ18">
        <v>23.03</v>
      </c>
      <c r="AK18">
        <v>0</v>
      </c>
      <c r="AL18">
        <v>0</v>
      </c>
    </row>
    <row r="19" spans="1:38">
      <c r="A19" t="s">
        <v>61</v>
      </c>
      <c r="B19" s="34">
        <v>109.38</v>
      </c>
      <c r="C19" s="34">
        <v>32.619999999999997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69.95</v>
      </c>
      <c r="N19">
        <v>148.41999999999999</v>
      </c>
      <c r="O19">
        <v>47.98</v>
      </c>
      <c r="P19">
        <v>0.69</v>
      </c>
      <c r="Q19">
        <v>22.82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1.43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13.33</v>
      </c>
      <c r="AJ19">
        <v>23.03</v>
      </c>
      <c r="AK19">
        <v>0</v>
      </c>
      <c r="AL19">
        <v>0</v>
      </c>
    </row>
    <row r="20" spans="1:38">
      <c r="A20" t="s">
        <v>62</v>
      </c>
      <c r="B20" s="34">
        <v>109.38</v>
      </c>
      <c r="C20" s="34">
        <v>32.619999999999997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69.95</v>
      </c>
      <c r="N20">
        <v>148.41999999999999</v>
      </c>
      <c r="O20">
        <v>47.98</v>
      </c>
      <c r="P20">
        <v>0.69</v>
      </c>
      <c r="Q20">
        <v>22.42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1.43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23.03</v>
      </c>
      <c r="AK20">
        <v>0</v>
      </c>
      <c r="AL20">
        <v>0</v>
      </c>
    </row>
    <row r="21" spans="1:38">
      <c r="A21" t="s">
        <v>63</v>
      </c>
      <c r="B21" s="34">
        <v>109.38</v>
      </c>
      <c r="C21" s="34">
        <v>32.619999999999997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69.95</v>
      </c>
      <c r="N21">
        <v>148.41999999999999</v>
      </c>
      <c r="O21">
        <v>47.98</v>
      </c>
      <c r="P21">
        <v>0.69</v>
      </c>
      <c r="Q21">
        <v>26.83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1.43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23.03</v>
      </c>
      <c r="AK21">
        <v>0</v>
      </c>
      <c r="AL21">
        <v>0</v>
      </c>
    </row>
    <row r="22" spans="1:38">
      <c r="A22" t="s">
        <v>64</v>
      </c>
      <c r="B22" s="34">
        <v>109.38</v>
      </c>
      <c r="C22" s="34">
        <v>32.619999999999997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65.81</v>
      </c>
      <c r="N22">
        <v>148.41999999999999</v>
      </c>
      <c r="O22">
        <v>47.98</v>
      </c>
      <c r="P22">
        <v>0.69</v>
      </c>
      <c r="Q22">
        <v>26.38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1.43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23.03</v>
      </c>
      <c r="AK22">
        <v>0</v>
      </c>
      <c r="AL22">
        <v>0</v>
      </c>
    </row>
    <row r="23" spans="1:38">
      <c r="A23" t="s">
        <v>65</v>
      </c>
      <c r="B23" s="34">
        <v>109.38</v>
      </c>
      <c r="C23" s="34">
        <v>32.619999999999997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65.81</v>
      </c>
      <c r="N23">
        <v>148.41999999999999</v>
      </c>
      <c r="O23">
        <v>47.98</v>
      </c>
      <c r="P23">
        <v>0.69</v>
      </c>
      <c r="Q23">
        <v>29.01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1.43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23.03</v>
      </c>
      <c r="AK23">
        <v>0</v>
      </c>
      <c r="AL23">
        <v>0</v>
      </c>
    </row>
    <row r="24" spans="1:38">
      <c r="A24" t="s">
        <v>66</v>
      </c>
      <c r="B24" s="34">
        <v>109.38</v>
      </c>
      <c r="C24" s="34">
        <v>32.619999999999997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65.81</v>
      </c>
      <c r="N24">
        <v>148.41999999999999</v>
      </c>
      <c r="O24">
        <v>47.98</v>
      </c>
      <c r="P24">
        <v>0.69</v>
      </c>
      <c r="Q24">
        <v>28.41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1.43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23.03</v>
      </c>
      <c r="AK24">
        <v>0</v>
      </c>
      <c r="AL24">
        <v>0</v>
      </c>
    </row>
    <row r="25" spans="1:38">
      <c r="A25" t="s">
        <v>67</v>
      </c>
      <c r="B25" s="34">
        <v>109.38</v>
      </c>
      <c r="C25" s="34">
        <v>32.619999999999997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65.81</v>
      </c>
      <c r="N25">
        <v>191.9</v>
      </c>
      <c r="O25">
        <v>47.98</v>
      </c>
      <c r="P25">
        <v>0.69</v>
      </c>
      <c r="Q25">
        <v>24.82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1.43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23.03</v>
      </c>
      <c r="AK25">
        <v>0</v>
      </c>
      <c r="AL25">
        <v>0</v>
      </c>
    </row>
    <row r="26" spans="1:38">
      <c r="A26" t="s">
        <v>68</v>
      </c>
      <c r="B26" s="34">
        <v>109.38</v>
      </c>
      <c r="C26" s="34">
        <v>32.619999999999997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65.81</v>
      </c>
      <c r="N26">
        <v>230.28</v>
      </c>
      <c r="O26">
        <v>47.98</v>
      </c>
      <c r="P26">
        <v>0.69</v>
      </c>
      <c r="Q26">
        <v>24.62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1.43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23.03</v>
      </c>
      <c r="AK26">
        <v>0</v>
      </c>
      <c r="AL26">
        <v>0</v>
      </c>
    </row>
    <row r="27" spans="1:38">
      <c r="A27" t="s">
        <v>69</v>
      </c>
      <c r="B27" s="34">
        <v>157.36000000000001</v>
      </c>
      <c r="C27" s="34">
        <v>56.25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65.81</v>
      </c>
      <c r="N27">
        <v>269.86</v>
      </c>
      <c r="O27">
        <v>47.98</v>
      </c>
      <c r="P27">
        <v>0.69</v>
      </c>
      <c r="Q27">
        <v>26.82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1.43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13.33</v>
      </c>
      <c r="AI27">
        <v>13.33</v>
      </c>
      <c r="AJ27">
        <v>23.03</v>
      </c>
      <c r="AK27">
        <v>0</v>
      </c>
      <c r="AL27">
        <v>0</v>
      </c>
    </row>
    <row r="28" spans="1:38">
      <c r="A28" t="s">
        <v>70</v>
      </c>
      <c r="B28" s="34">
        <v>205.33</v>
      </c>
      <c r="C28" s="34">
        <v>56.25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65.81</v>
      </c>
      <c r="N28">
        <v>269.86</v>
      </c>
      <c r="O28">
        <v>76.760000000000005</v>
      </c>
      <c r="P28">
        <v>0.69</v>
      </c>
      <c r="Q28">
        <v>26.78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1.43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13.33</v>
      </c>
      <c r="AI28">
        <v>13.33</v>
      </c>
      <c r="AJ28">
        <v>23.03</v>
      </c>
      <c r="AK28">
        <v>0</v>
      </c>
      <c r="AL28">
        <v>0</v>
      </c>
    </row>
    <row r="29" spans="1:38">
      <c r="A29" t="s">
        <v>71</v>
      </c>
      <c r="B29" s="34">
        <v>204.29</v>
      </c>
      <c r="C29" s="34">
        <v>56.25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65.81</v>
      </c>
      <c r="N29">
        <v>269.86</v>
      </c>
      <c r="O29">
        <v>100.5</v>
      </c>
      <c r="P29">
        <v>0.69</v>
      </c>
      <c r="Q29">
        <v>26.42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1.43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13.33</v>
      </c>
      <c r="AI29">
        <v>13.33</v>
      </c>
      <c r="AJ29">
        <v>23.03</v>
      </c>
      <c r="AK29">
        <v>0</v>
      </c>
      <c r="AL29">
        <v>0</v>
      </c>
    </row>
    <row r="30" spans="1:38">
      <c r="A30" t="s">
        <v>72</v>
      </c>
      <c r="B30" s="34">
        <v>204.29</v>
      </c>
      <c r="C30" s="34">
        <v>67.67</v>
      </c>
      <c r="D30" s="93">
        <f t="shared" si="0"/>
        <v>4.5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84.62</v>
      </c>
      <c r="N30">
        <v>230.28</v>
      </c>
      <c r="O30">
        <v>100.5</v>
      </c>
      <c r="P30">
        <v>0.69</v>
      </c>
      <c r="Q30">
        <v>26.02</v>
      </c>
      <c r="R30" s="93">
        <v>0</v>
      </c>
      <c r="S30" s="93">
        <v>4.5</v>
      </c>
      <c r="T30" s="93">
        <v>0</v>
      </c>
      <c r="U30">
        <v>0.95</v>
      </c>
      <c r="V30">
        <v>0</v>
      </c>
      <c r="W30">
        <v>1.43</v>
      </c>
      <c r="X30">
        <v>20</v>
      </c>
      <c r="Y30">
        <v>6.66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13.33</v>
      </c>
      <c r="AI30">
        <v>13.33</v>
      </c>
      <c r="AJ30">
        <v>23.03</v>
      </c>
      <c r="AK30">
        <v>0</v>
      </c>
      <c r="AL30">
        <v>0</v>
      </c>
    </row>
    <row r="31" spans="1:38">
      <c r="A31" t="s">
        <v>73</v>
      </c>
      <c r="B31" s="34">
        <v>252.26</v>
      </c>
      <c r="C31" s="34">
        <v>86.55</v>
      </c>
      <c r="D31" s="93">
        <f t="shared" si="0"/>
        <v>11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114.71</v>
      </c>
      <c r="N31">
        <v>269.86</v>
      </c>
      <c r="O31">
        <v>100.5</v>
      </c>
      <c r="P31">
        <v>0.69</v>
      </c>
      <c r="Q31">
        <v>26.01</v>
      </c>
      <c r="R31" s="93">
        <v>0.9</v>
      </c>
      <c r="S31" s="93">
        <v>9.1999999999999993</v>
      </c>
      <c r="T31" s="93">
        <v>0.9</v>
      </c>
      <c r="U31">
        <v>0.95</v>
      </c>
      <c r="V31">
        <v>0.29163</v>
      </c>
      <c r="W31">
        <v>1.43</v>
      </c>
      <c r="X31">
        <v>20</v>
      </c>
      <c r="Y31">
        <v>6.66</v>
      </c>
      <c r="Z31">
        <v>6.67</v>
      </c>
      <c r="AA31">
        <v>0.12</v>
      </c>
      <c r="AB31">
        <v>0.02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13.33</v>
      </c>
      <c r="AI31">
        <v>13.33</v>
      </c>
      <c r="AJ31">
        <v>23.03</v>
      </c>
      <c r="AK31">
        <v>0</v>
      </c>
      <c r="AL31">
        <v>0</v>
      </c>
    </row>
    <row r="32" spans="1:38">
      <c r="A32" t="s">
        <v>74</v>
      </c>
      <c r="B32" s="34">
        <v>259.64</v>
      </c>
      <c r="C32" s="34">
        <v>86.55</v>
      </c>
      <c r="D32" s="93">
        <f t="shared" si="0"/>
        <v>20.74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114.71</v>
      </c>
      <c r="N32">
        <v>269.86</v>
      </c>
      <c r="O32">
        <v>100.5</v>
      </c>
      <c r="P32">
        <v>0.69</v>
      </c>
      <c r="Q32">
        <v>26.01</v>
      </c>
      <c r="R32" s="93">
        <v>2.57</v>
      </c>
      <c r="S32" s="93">
        <v>15.6</v>
      </c>
      <c r="T32" s="93">
        <v>2.57</v>
      </c>
      <c r="U32">
        <v>0.95</v>
      </c>
      <c r="V32">
        <v>3.091278</v>
      </c>
      <c r="W32">
        <v>1.43</v>
      </c>
      <c r="X32">
        <v>20</v>
      </c>
      <c r="Y32">
        <v>6.66</v>
      </c>
      <c r="Z32">
        <v>6.67</v>
      </c>
      <c r="AA32">
        <v>1.08</v>
      </c>
      <c r="AB32">
        <v>0.22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13.33</v>
      </c>
      <c r="AI32">
        <v>13.33</v>
      </c>
      <c r="AJ32">
        <v>22.07</v>
      </c>
      <c r="AK32">
        <v>0</v>
      </c>
      <c r="AL32">
        <v>0</v>
      </c>
    </row>
    <row r="33" spans="1:38">
      <c r="A33" t="s">
        <v>75</v>
      </c>
      <c r="B33" s="34">
        <v>259.64</v>
      </c>
      <c r="C33" s="34">
        <v>86.55</v>
      </c>
      <c r="D33" s="93">
        <f t="shared" si="0"/>
        <v>35.08</v>
      </c>
      <c r="E33" s="34">
        <v>0</v>
      </c>
      <c r="F33" s="34"/>
      <c r="G33" s="34"/>
      <c r="H33" s="34"/>
      <c r="I33" s="34"/>
      <c r="J33" s="37">
        <v>7.0000000000000007E-2</v>
      </c>
      <c r="K33" s="37">
        <v>7.0000000000000007E-2</v>
      </c>
      <c r="L33" s="37">
        <v>7.0000000000000007E-2</v>
      </c>
      <c r="M33">
        <v>114.71</v>
      </c>
      <c r="N33">
        <v>269.86</v>
      </c>
      <c r="O33">
        <v>100.5</v>
      </c>
      <c r="P33">
        <v>0.69</v>
      </c>
      <c r="Q33">
        <v>26.01</v>
      </c>
      <c r="R33" s="93">
        <v>6.04</v>
      </c>
      <c r="S33" s="93">
        <v>23</v>
      </c>
      <c r="T33" s="93">
        <v>6.04</v>
      </c>
      <c r="U33">
        <v>0.95</v>
      </c>
      <c r="V33">
        <v>7.8934519999999999</v>
      </c>
      <c r="W33">
        <v>1.43</v>
      </c>
      <c r="X33">
        <v>20</v>
      </c>
      <c r="Y33">
        <v>6.66</v>
      </c>
      <c r="Z33">
        <v>6.67</v>
      </c>
      <c r="AA33">
        <v>2.71</v>
      </c>
      <c r="AB33">
        <v>0.54</v>
      </c>
      <c r="AC33">
        <v>0</v>
      </c>
      <c r="AD33">
        <v>5</v>
      </c>
      <c r="AE33">
        <v>3</v>
      </c>
      <c r="AF33">
        <v>1</v>
      </c>
      <c r="AG33">
        <v>6.66</v>
      </c>
      <c r="AH33">
        <v>13.33</v>
      </c>
      <c r="AI33">
        <v>13.33</v>
      </c>
      <c r="AJ33">
        <v>22.07</v>
      </c>
      <c r="AK33">
        <v>2</v>
      </c>
      <c r="AL33">
        <v>1</v>
      </c>
    </row>
    <row r="34" spans="1:38">
      <c r="A34" t="s">
        <v>76</v>
      </c>
      <c r="B34" s="34">
        <v>259.64</v>
      </c>
      <c r="C34" s="34">
        <v>86.55</v>
      </c>
      <c r="D34" s="93">
        <f t="shared" si="0"/>
        <v>76.38</v>
      </c>
      <c r="E34" s="34">
        <v>0</v>
      </c>
      <c r="F34" s="34"/>
      <c r="G34" s="34"/>
      <c r="H34" s="34"/>
      <c r="I34" s="34"/>
      <c r="J34" s="37">
        <v>0.39</v>
      </c>
      <c r="K34" s="37">
        <v>0.39</v>
      </c>
      <c r="L34" s="37">
        <v>0.4</v>
      </c>
      <c r="M34">
        <v>114.71</v>
      </c>
      <c r="N34">
        <v>269.86</v>
      </c>
      <c r="O34">
        <v>100.5</v>
      </c>
      <c r="P34">
        <v>0.69</v>
      </c>
      <c r="Q34">
        <v>26.01</v>
      </c>
      <c r="R34" s="93">
        <v>21.69</v>
      </c>
      <c r="S34" s="93">
        <v>33</v>
      </c>
      <c r="T34" s="93">
        <v>21.69</v>
      </c>
      <c r="U34">
        <v>0.95</v>
      </c>
      <c r="V34">
        <v>13.006698</v>
      </c>
      <c r="W34">
        <v>1.43</v>
      </c>
      <c r="X34">
        <v>20</v>
      </c>
      <c r="Y34">
        <v>6.66</v>
      </c>
      <c r="Z34">
        <v>6.67</v>
      </c>
      <c r="AA34">
        <v>8.94</v>
      </c>
      <c r="AB34">
        <v>1.79</v>
      </c>
      <c r="AC34">
        <v>0.33</v>
      </c>
      <c r="AD34">
        <v>5</v>
      </c>
      <c r="AE34">
        <v>5</v>
      </c>
      <c r="AF34">
        <v>3</v>
      </c>
      <c r="AG34">
        <v>6.66</v>
      </c>
      <c r="AH34">
        <v>13.33</v>
      </c>
      <c r="AI34">
        <v>13.33</v>
      </c>
      <c r="AJ34">
        <v>22.07</v>
      </c>
      <c r="AK34">
        <v>7</v>
      </c>
      <c r="AL34">
        <v>3</v>
      </c>
    </row>
    <row r="35" spans="1:38">
      <c r="A35" t="s">
        <v>77</v>
      </c>
      <c r="B35" s="34">
        <v>259.64</v>
      </c>
      <c r="C35" s="34">
        <v>86.55</v>
      </c>
      <c r="D35" s="93">
        <f t="shared" si="0"/>
        <v>84.7</v>
      </c>
      <c r="E35" s="34">
        <v>0</v>
      </c>
      <c r="F35" s="34"/>
      <c r="G35" s="34"/>
      <c r="H35" s="34"/>
      <c r="I35" s="34"/>
      <c r="J35" s="37">
        <v>1.1399999999999999</v>
      </c>
      <c r="K35" s="37">
        <v>1.1399999999999999</v>
      </c>
      <c r="L35" s="37">
        <v>1.17</v>
      </c>
      <c r="M35">
        <v>114.71</v>
      </c>
      <c r="N35">
        <v>269.86</v>
      </c>
      <c r="O35">
        <v>100.5</v>
      </c>
      <c r="P35">
        <v>0.65</v>
      </c>
      <c r="Q35">
        <v>26.01</v>
      </c>
      <c r="R35" s="93">
        <v>26.09</v>
      </c>
      <c r="S35" s="93">
        <v>32.520000000000003</v>
      </c>
      <c r="T35" s="93">
        <v>26.09</v>
      </c>
      <c r="U35">
        <v>0.95</v>
      </c>
      <c r="V35">
        <v>18.907344999999999</v>
      </c>
      <c r="W35">
        <v>1.43</v>
      </c>
      <c r="X35">
        <v>20</v>
      </c>
      <c r="Y35">
        <v>6.66</v>
      </c>
      <c r="Z35">
        <v>6.67</v>
      </c>
      <c r="AA35">
        <v>24.9</v>
      </c>
      <c r="AB35">
        <v>4.9800000000000004</v>
      </c>
      <c r="AC35">
        <v>0.38</v>
      </c>
      <c r="AD35">
        <v>5</v>
      </c>
      <c r="AE35">
        <v>8</v>
      </c>
      <c r="AF35">
        <v>4</v>
      </c>
      <c r="AG35">
        <v>6.66</v>
      </c>
      <c r="AH35">
        <v>13.33</v>
      </c>
      <c r="AI35">
        <v>13.33</v>
      </c>
      <c r="AJ35">
        <v>22.07</v>
      </c>
      <c r="AK35">
        <v>18</v>
      </c>
      <c r="AL35">
        <v>7</v>
      </c>
    </row>
    <row r="36" spans="1:38">
      <c r="A36" t="s">
        <v>78</v>
      </c>
      <c r="B36" s="34">
        <v>259.64</v>
      </c>
      <c r="C36" s="34">
        <v>86.55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2.2599999999999998</v>
      </c>
      <c r="K36" s="37">
        <v>2.2599999999999998</v>
      </c>
      <c r="L36" s="37">
        <v>2.3199999999999998</v>
      </c>
      <c r="M36">
        <v>114.71</v>
      </c>
      <c r="N36">
        <v>269.86</v>
      </c>
      <c r="O36">
        <v>100.5</v>
      </c>
      <c r="P36">
        <v>0.65</v>
      </c>
      <c r="Q36">
        <v>26.42</v>
      </c>
      <c r="R36" s="93">
        <v>30.05</v>
      </c>
      <c r="S36" s="93">
        <v>30.9</v>
      </c>
      <c r="T36" s="93">
        <v>30.05</v>
      </c>
      <c r="U36">
        <v>0.95</v>
      </c>
      <c r="V36">
        <v>26.470282999999998</v>
      </c>
      <c r="W36">
        <v>1.43</v>
      </c>
      <c r="X36">
        <v>20</v>
      </c>
      <c r="Y36">
        <v>6.66</v>
      </c>
      <c r="Z36">
        <v>6.67</v>
      </c>
      <c r="AA36">
        <v>46.83</v>
      </c>
      <c r="AB36">
        <v>9.36</v>
      </c>
      <c r="AC36">
        <v>9.81</v>
      </c>
      <c r="AD36">
        <v>5</v>
      </c>
      <c r="AE36">
        <v>12</v>
      </c>
      <c r="AF36">
        <v>6</v>
      </c>
      <c r="AG36">
        <v>6.66</v>
      </c>
      <c r="AH36">
        <v>13.33</v>
      </c>
      <c r="AI36">
        <v>13.33</v>
      </c>
      <c r="AJ36">
        <v>22.07</v>
      </c>
      <c r="AK36">
        <v>32</v>
      </c>
      <c r="AL36">
        <v>13</v>
      </c>
    </row>
    <row r="37" spans="1:38">
      <c r="A37" t="s">
        <v>79</v>
      </c>
      <c r="B37" s="34">
        <v>259.64</v>
      </c>
      <c r="C37" s="34">
        <v>86.55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3.65</v>
      </c>
      <c r="K37" s="37">
        <v>3.65</v>
      </c>
      <c r="L37" s="37">
        <v>3.73</v>
      </c>
      <c r="M37">
        <v>114.71</v>
      </c>
      <c r="N37">
        <v>269.86</v>
      </c>
      <c r="O37">
        <v>100.5</v>
      </c>
      <c r="P37">
        <v>0.65</v>
      </c>
      <c r="Q37">
        <v>26.42</v>
      </c>
      <c r="R37" s="93">
        <v>32</v>
      </c>
      <c r="S37" s="93">
        <v>32</v>
      </c>
      <c r="T37" s="93">
        <v>32</v>
      </c>
      <c r="U37">
        <v>0.95</v>
      </c>
      <c r="V37">
        <v>35.812164000000003</v>
      </c>
      <c r="W37">
        <v>1.43</v>
      </c>
      <c r="X37">
        <v>20</v>
      </c>
      <c r="Y37">
        <v>6.66</v>
      </c>
      <c r="Z37">
        <v>6.67</v>
      </c>
      <c r="AA37">
        <v>76.83</v>
      </c>
      <c r="AB37">
        <v>15.36</v>
      </c>
      <c r="AC37">
        <v>20.92</v>
      </c>
      <c r="AD37">
        <v>10</v>
      </c>
      <c r="AE37">
        <v>22</v>
      </c>
      <c r="AF37">
        <v>11</v>
      </c>
      <c r="AG37">
        <v>6.66</v>
      </c>
      <c r="AH37">
        <v>13.33</v>
      </c>
      <c r="AI37">
        <v>13.33</v>
      </c>
      <c r="AJ37">
        <v>22.07</v>
      </c>
      <c r="AK37">
        <v>49</v>
      </c>
      <c r="AL37">
        <v>21</v>
      </c>
    </row>
    <row r="38" spans="1:38">
      <c r="A38" t="s">
        <v>80</v>
      </c>
      <c r="B38" s="34">
        <v>259.64</v>
      </c>
      <c r="C38" s="34">
        <v>86.55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5.43</v>
      </c>
      <c r="K38" s="37">
        <v>5.43</v>
      </c>
      <c r="L38" s="37">
        <v>5.57</v>
      </c>
      <c r="M38">
        <v>114.71</v>
      </c>
      <c r="N38">
        <v>269.86</v>
      </c>
      <c r="O38">
        <v>100.5</v>
      </c>
      <c r="P38">
        <v>0.65</v>
      </c>
      <c r="Q38">
        <v>26.61</v>
      </c>
      <c r="R38" s="93">
        <v>32</v>
      </c>
      <c r="S38" s="93">
        <v>32</v>
      </c>
      <c r="T38" s="93">
        <v>32</v>
      </c>
      <c r="U38">
        <v>0.95</v>
      </c>
      <c r="V38">
        <v>46.019213999999998</v>
      </c>
      <c r="W38">
        <v>1.43</v>
      </c>
      <c r="X38">
        <v>20</v>
      </c>
      <c r="Y38">
        <v>6.66</v>
      </c>
      <c r="Z38">
        <v>6.67</v>
      </c>
      <c r="AA38">
        <v>100.77</v>
      </c>
      <c r="AB38">
        <v>20.149999999999999</v>
      </c>
      <c r="AC38">
        <v>30.25</v>
      </c>
      <c r="AD38">
        <v>15</v>
      </c>
      <c r="AE38">
        <v>31</v>
      </c>
      <c r="AF38">
        <v>15</v>
      </c>
      <c r="AG38">
        <v>6.66</v>
      </c>
      <c r="AH38">
        <v>13.33</v>
      </c>
      <c r="AI38">
        <v>13.33</v>
      </c>
      <c r="AJ38">
        <v>23.03</v>
      </c>
      <c r="AK38">
        <v>63</v>
      </c>
      <c r="AL38">
        <v>27</v>
      </c>
    </row>
    <row r="39" spans="1:38">
      <c r="A39" t="s">
        <v>81</v>
      </c>
      <c r="B39" s="34">
        <v>259.64</v>
      </c>
      <c r="C39" s="34">
        <v>86.55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7.11</v>
      </c>
      <c r="K39" s="37">
        <v>7.11</v>
      </c>
      <c r="L39" s="37">
        <v>7.3</v>
      </c>
      <c r="M39">
        <v>114.71</v>
      </c>
      <c r="N39">
        <v>269.86</v>
      </c>
      <c r="O39">
        <v>100.5</v>
      </c>
      <c r="P39">
        <v>0.65</v>
      </c>
      <c r="Q39">
        <v>30.72</v>
      </c>
      <c r="R39" s="93">
        <v>32</v>
      </c>
      <c r="S39" s="93">
        <v>32</v>
      </c>
      <c r="T39" s="93">
        <v>32</v>
      </c>
      <c r="U39">
        <v>0.95</v>
      </c>
      <c r="V39">
        <v>56.245705999999998</v>
      </c>
      <c r="W39">
        <v>1.43</v>
      </c>
      <c r="X39">
        <v>12.5</v>
      </c>
      <c r="Y39">
        <v>4.16</v>
      </c>
      <c r="Z39">
        <v>4.17</v>
      </c>
      <c r="AA39">
        <v>124.48</v>
      </c>
      <c r="AB39">
        <v>24.89</v>
      </c>
      <c r="AC39">
        <v>38.68</v>
      </c>
      <c r="AD39">
        <v>20</v>
      </c>
      <c r="AE39">
        <v>45</v>
      </c>
      <c r="AF39">
        <v>22</v>
      </c>
      <c r="AG39">
        <v>4</v>
      </c>
      <c r="AH39">
        <v>9</v>
      </c>
      <c r="AI39">
        <v>9</v>
      </c>
      <c r="AJ39">
        <v>23.03</v>
      </c>
      <c r="AK39">
        <v>88</v>
      </c>
      <c r="AL39">
        <v>37</v>
      </c>
    </row>
    <row r="40" spans="1:38">
      <c r="A40" t="s">
        <v>82</v>
      </c>
      <c r="B40" s="34">
        <v>259.64</v>
      </c>
      <c r="C40" s="34">
        <v>86.55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8.57</v>
      </c>
      <c r="K40" s="37">
        <v>8.57</v>
      </c>
      <c r="L40" s="37">
        <v>8.7799999999999994</v>
      </c>
      <c r="M40">
        <v>114.71</v>
      </c>
      <c r="N40">
        <v>269.86</v>
      </c>
      <c r="O40">
        <v>100.5</v>
      </c>
      <c r="P40">
        <v>0.65</v>
      </c>
      <c r="Q40">
        <v>31.3</v>
      </c>
      <c r="R40" s="93">
        <v>32</v>
      </c>
      <c r="S40" s="93">
        <v>32</v>
      </c>
      <c r="T40" s="93">
        <v>32</v>
      </c>
      <c r="U40">
        <v>0.95</v>
      </c>
      <c r="V40">
        <v>67.405413999999993</v>
      </c>
      <c r="W40">
        <v>1.43</v>
      </c>
      <c r="X40">
        <v>12.5</v>
      </c>
      <c r="Y40">
        <v>4.16</v>
      </c>
      <c r="Z40">
        <v>4.17</v>
      </c>
      <c r="AA40">
        <v>147.13</v>
      </c>
      <c r="AB40">
        <v>29.42</v>
      </c>
      <c r="AC40">
        <v>46.56</v>
      </c>
      <c r="AD40">
        <v>25</v>
      </c>
      <c r="AE40">
        <v>52</v>
      </c>
      <c r="AF40">
        <v>26</v>
      </c>
      <c r="AG40">
        <v>4</v>
      </c>
      <c r="AH40">
        <v>9</v>
      </c>
      <c r="AI40">
        <v>9</v>
      </c>
      <c r="AJ40">
        <v>23.03</v>
      </c>
      <c r="AK40">
        <v>102</v>
      </c>
      <c r="AL40">
        <v>43</v>
      </c>
    </row>
    <row r="41" spans="1:38">
      <c r="A41" t="s">
        <v>83</v>
      </c>
      <c r="B41" s="34">
        <v>259.64</v>
      </c>
      <c r="C41" s="34">
        <v>86.55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11.13</v>
      </c>
      <c r="K41" s="37">
        <v>11.13</v>
      </c>
      <c r="L41" s="37">
        <v>11.4</v>
      </c>
      <c r="M41">
        <v>114.71</v>
      </c>
      <c r="N41">
        <v>269.86</v>
      </c>
      <c r="O41">
        <v>100.5</v>
      </c>
      <c r="P41">
        <v>0.65</v>
      </c>
      <c r="Q41">
        <v>32.07</v>
      </c>
      <c r="R41" s="93">
        <v>32</v>
      </c>
      <c r="S41" s="93">
        <v>32</v>
      </c>
      <c r="T41" s="93">
        <v>32</v>
      </c>
      <c r="U41">
        <v>0.95</v>
      </c>
      <c r="V41">
        <v>78.477632999999997</v>
      </c>
      <c r="W41">
        <v>1.43</v>
      </c>
      <c r="X41">
        <v>12.5</v>
      </c>
      <c r="Y41">
        <v>4.16</v>
      </c>
      <c r="Z41">
        <v>4.17</v>
      </c>
      <c r="AA41">
        <v>167.31</v>
      </c>
      <c r="AB41">
        <v>33.46</v>
      </c>
      <c r="AC41">
        <v>54.04</v>
      </c>
      <c r="AD41">
        <v>32.26</v>
      </c>
      <c r="AE41">
        <v>62</v>
      </c>
      <c r="AF41">
        <v>31</v>
      </c>
      <c r="AG41">
        <v>4</v>
      </c>
      <c r="AH41">
        <v>9</v>
      </c>
      <c r="AI41">
        <v>9</v>
      </c>
      <c r="AJ41">
        <v>23.03</v>
      </c>
      <c r="AK41">
        <v>119</v>
      </c>
      <c r="AL41">
        <v>51</v>
      </c>
    </row>
    <row r="42" spans="1:38">
      <c r="A42" t="s">
        <v>84</v>
      </c>
      <c r="B42" s="34">
        <v>259.64</v>
      </c>
      <c r="C42" s="34">
        <v>86.55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12.23</v>
      </c>
      <c r="K42" s="37">
        <v>12.23</v>
      </c>
      <c r="L42" s="37">
        <v>12.54</v>
      </c>
      <c r="M42">
        <v>114.71</v>
      </c>
      <c r="N42">
        <v>269.86</v>
      </c>
      <c r="O42">
        <v>100.5</v>
      </c>
      <c r="P42">
        <v>0.65</v>
      </c>
      <c r="Q42">
        <v>32.78</v>
      </c>
      <c r="R42" s="93">
        <v>32.5</v>
      </c>
      <c r="S42" s="93">
        <v>32.5</v>
      </c>
      <c r="T42" s="93">
        <v>32.5</v>
      </c>
      <c r="U42">
        <v>0.95</v>
      </c>
      <c r="V42">
        <v>90.191438000000005</v>
      </c>
      <c r="W42">
        <v>1.43</v>
      </c>
      <c r="X42">
        <v>12.5</v>
      </c>
      <c r="Y42">
        <v>4.16</v>
      </c>
      <c r="Z42">
        <v>4.17</v>
      </c>
      <c r="AA42">
        <v>185.21</v>
      </c>
      <c r="AB42">
        <v>37.04</v>
      </c>
      <c r="AC42">
        <v>60.34</v>
      </c>
      <c r="AD42">
        <v>35.19</v>
      </c>
      <c r="AE42">
        <v>69</v>
      </c>
      <c r="AF42">
        <v>34</v>
      </c>
      <c r="AG42">
        <v>4</v>
      </c>
      <c r="AH42">
        <v>9</v>
      </c>
      <c r="AI42">
        <v>9</v>
      </c>
      <c r="AJ42">
        <v>23.03</v>
      </c>
      <c r="AK42">
        <v>137</v>
      </c>
      <c r="AL42">
        <v>58</v>
      </c>
    </row>
    <row r="43" spans="1:38">
      <c r="A43" t="s">
        <v>85</v>
      </c>
      <c r="B43" s="34">
        <v>259.64</v>
      </c>
      <c r="C43" s="34">
        <v>86.55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13.39</v>
      </c>
      <c r="K43" s="37">
        <v>13.39</v>
      </c>
      <c r="L43" s="37">
        <v>13.72</v>
      </c>
      <c r="M43">
        <v>114.71</v>
      </c>
      <c r="N43">
        <v>269.86</v>
      </c>
      <c r="O43">
        <v>100.5</v>
      </c>
      <c r="P43">
        <v>0.65</v>
      </c>
      <c r="Q43">
        <v>26.86</v>
      </c>
      <c r="R43" s="93">
        <v>32.5</v>
      </c>
      <c r="S43" s="93">
        <v>32.5</v>
      </c>
      <c r="T43" s="93">
        <v>32.5</v>
      </c>
      <c r="U43">
        <v>0.95</v>
      </c>
      <c r="V43">
        <v>101.603892</v>
      </c>
      <c r="W43">
        <v>1.43</v>
      </c>
      <c r="X43">
        <v>12.5</v>
      </c>
      <c r="Y43">
        <v>4.16</v>
      </c>
      <c r="Z43">
        <v>4.17</v>
      </c>
      <c r="AA43">
        <v>202.55</v>
      </c>
      <c r="AB43">
        <v>40.51</v>
      </c>
      <c r="AC43">
        <v>66.180000000000007</v>
      </c>
      <c r="AD43">
        <v>37.71</v>
      </c>
      <c r="AE43">
        <v>77</v>
      </c>
      <c r="AF43">
        <v>38</v>
      </c>
      <c r="AG43">
        <v>4</v>
      </c>
      <c r="AH43">
        <v>9</v>
      </c>
      <c r="AI43">
        <v>9</v>
      </c>
      <c r="AJ43">
        <v>23.03</v>
      </c>
      <c r="AK43">
        <v>147</v>
      </c>
      <c r="AL43">
        <v>63</v>
      </c>
    </row>
    <row r="44" spans="1:38">
      <c r="A44" t="s">
        <v>86</v>
      </c>
      <c r="B44" s="34">
        <v>259.64</v>
      </c>
      <c r="C44" s="34">
        <v>86.55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14.29</v>
      </c>
      <c r="K44" s="37">
        <v>14.29</v>
      </c>
      <c r="L44" s="37">
        <v>14.65</v>
      </c>
      <c r="M44">
        <v>114.71</v>
      </c>
      <c r="N44">
        <v>269.86</v>
      </c>
      <c r="O44">
        <v>100.5</v>
      </c>
      <c r="P44">
        <v>0.65</v>
      </c>
      <c r="Q44">
        <v>26.85</v>
      </c>
      <c r="R44" s="93">
        <v>32.5</v>
      </c>
      <c r="S44" s="93">
        <v>32.5</v>
      </c>
      <c r="T44" s="93">
        <v>32.5</v>
      </c>
      <c r="U44">
        <v>0.95</v>
      </c>
      <c r="V44">
        <v>111.84982599999999</v>
      </c>
      <c r="W44">
        <v>1.43</v>
      </c>
      <c r="X44">
        <v>12.5</v>
      </c>
      <c r="Y44">
        <v>4.16</v>
      </c>
      <c r="Z44">
        <v>4.17</v>
      </c>
      <c r="AA44">
        <v>217.79</v>
      </c>
      <c r="AB44">
        <v>43.56</v>
      </c>
      <c r="AC44">
        <v>71.72</v>
      </c>
      <c r="AD44">
        <v>39.72</v>
      </c>
      <c r="AE44">
        <v>81</v>
      </c>
      <c r="AF44">
        <v>41</v>
      </c>
      <c r="AG44">
        <v>4</v>
      </c>
      <c r="AH44">
        <v>9</v>
      </c>
      <c r="AI44">
        <v>9</v>
      </c>
      <c r="AJ44">
        <v>23.03</v>
      </c>
      <c r="AK44">
        <v>161</v>
      </c>
      <c r="AL44">
        <v>69</v>
      </c>
    </row>
    <row r="45" spans="1:38">
      <c r="A45" t="s">
        <v>87</v>
      </c>
      <c r="B45" s="34">
        <v>259.64</v>
      </c>
      <c r="C45" s="34">
        <v>86.55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15.01</v>
      </c>
      <c r="K45" s="37">
        <v>15.01</v>
      </c>
      <c r="L45" s="37">
        <v>15.39</v>
      </c>
      <c r="M45">
        <v>114.71</v>
      </c>
      <c r="N45">
        <v>269.86</v>
      </c>
      <c r="O45">
        <v>100.5</v>
      </c>
      <c r="P45">
        <v>0.65</v>
      </c>
      <c r="Q45">
        <v>26.79</v>
      </c>
      <c r="R45" s="93">
        <v>32.5</v>
      </c>
      <c r="S45" s="93">
        <v>32.5</v>
      </c>
      <c r="T45" s="93">
        <v>32.5</v>
      </c>
      <c r="U45">
        <v>0.95</v>
      </c>
      <c r="V45">
        <v>130.74744999999999</v>
      </c>
      <c r="W45">
        <v>1.43</v>
      </c>
      <c r="X45">
        <v>12.5</v>
      </c>
      <c r="Y45">
        <v>4.16</v>
      </c>
      <c r="Z45">
        <v>4.17</v>
      </c>
      <c r="AA45">
        <v>231.68</v>
      </c>
      <c r="AB45">
        <v>46.34</v>
      </c>
      <c r="AC45">
        <v>80.7</v>
      </c>
      <c r="AD45">
        <v>41.4</v>
      </c>
      <c r="AE45">
        <v>87</v>
      </c>
      <c r="AF45">
        <v>43</v>
      </c>
      <c r="AG45">
        <v>4</v>
      </c>
      <c r="AH45">
        <v>9</v>
      </c>
      <c r="AI45">
        <v>9</v>
      </c>
      <c r="AJ45">
        <v>0</v>
      </c>
      <c r="AK45">
        <v>172</v>
      </c>
      <c r="AL45">
        <v>73</v>
      </c>
    </row>
    <row r="46" spans="1:38">
      <c r="A46" t="s">
        <v>88</v>
      </c>
      <c r="B46" s="34">
        <v>259.64</v>
      </c>
      <c r="C46" s="34">
        <v>86.55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15.74</v>
      </c>
      <c r="K46" s="37">
        <v>15.74</v>
      </c>
      <c r="L46" s="37">
        <v>16.13</v>
      </c>
      <c r="M46">
        <v>114.71</v>
      </c>
      <c r="N46">
        <v>269.86</v>
      </c>
      <c r="O46">
        <v>100.5</v>
      </c>
      <c r="P46">
        <v>0.65</v>
      </c>
      <c r="Q46">
        <v>26.5</v>
      </c>
      <c r="R46" s="93">
        <v>32.5</v>
      </c>
      <c r="S46" s="93">
        <v>32.5</v>
      </c>
      <c r="T46" s="93">
        <v>32.5</v>
      </c>
      <c r="U46">
        <v>0.95</v>
      </c>
      <c r="V46">
        <v>135.88013799999999</v>
      </c>
      <c r="W46">
        <v>1.43</v>
      </c>
      <c r="X46">
        <v>12.5</v>
      </c>
      <c r="Y46">
        <v>4.16</v>
      </c>
      <c r="Z46">
        <v>4.17</v>
      </c>
      <c r="AA46">
        <v>235</v>
      </c>
      <c r="AB46">
        <v>47</v>
      </c>
      <c r="AC46">
        <v>85.8</v>
      </c>
      <c r="AD46">
        <v>42.82</v>
      </c>
      <c r="AE46">
        <v>90</v>
      </c>
      <c r="AF46">
        <v>45</v>
      </c>
      <c r="AG46">
        <v>4</v>
      </c>
      <c r="AH46">
        <v>9</v>
      </c>
      <c r="AI46">
        <v>9</v>
      </c>
      <c r="AJ46">
        <v>0</v>
      </c>
      <c r="AK46">
        <v>182</v>
      </c>
      <c r="AL46">
        <v>78</v>
      </c>
    </row>
    <row r="47" spans="1:38">
      <c r="A47" t="s">
        <v>89</v>
      </c>
      <c r="B47" s="34">
        <v>259.64</v>
      </c>
      <c r="C47" s="34">
        <v>86.55</v>
      </c>
      <c r="D47" s="93">
        <f t="shared" si="0"/>
        <v>94.5</v>
      </c>
      <c r="E47" s="34">
        <v>0</v>
      </c>
      <c r="F47" s="34"/>
      <c r="G47" s="34"/>
      <c r="H47" s="34"/>
      <c r="I47" s="34"/>
      <c r="J47" s="37">
        <v>16.350000000000001</v>
      </c>
      <c r="K47" s="37">
        <v>16.350000000000001</v>
      </c>
      <c r="L47" s="37">
        <v>16.75</v>
      </c>
      <c r="M47">
        <v>114.71</v>
      </c>
      <c r="N47">
        <v>269.86</v>
      </c>
      <c r="O47">
        <v>100.5</v>
      </c>
      <c r="P47">
        <v>0.65</v>
      </c>
      <c r="Q47">
        <v>30.02</v>
      </c>
      <c r="R47" s="93">
        <v>32.5</v>
      </c>
      <c r="S47" s="93">
        <v>31</v>
      </c>
      <c r="T47" s="93">
        <v>31</v>
      </c>
      <c r="U47">
        <v>0.95</v>
      </c>
      <c r="V47">
        <v>139.807422</v>
      </c>
      <c r="W47">
        <v>1.48</v>
      </c>
      <c r="X47">
        <v>12.5</v>
      </c>
      <c r="Y47">
        <v>4.16</v>
      </c>
      <c r="Z47">
        <v>4.17</v>
      </c>
      <c r="AA47">
        <v>235</v>
      </c>
      <c r="AB47">
        <v>47</v>
      </c>
      <c r="AC47">
        <v>89.93</v>
      </c>
      <c r="AD47">
        <v>44.06</v>
      </c>
      <c r="AE47">
        <v>93</v>
      </c>
      <c r="AF47">
        <v>47</v>
      </c>
      <c r="AG47">
        <v>4</v>
      </c>
      <c r="AH47">
        <v>9</v>
      </c>
      <c r="AI47">
        <v>9</v>
      </c>
      <c r="AJ47">
        <v>0</v>
      </c>
      <c r="AK47">
        <v>189</v>
      </c>
      <c r="AL47">
        <v>81</v>
      </c>
    </row>
    <row r="48" spans="1:38">
      <c r="A48" t="s">
        <v>90</v>
      </c>
      <c r="B48" s="34">
        <v>259.64</v>
      </c>
      <c r="C48" s="34">
        <v>86.55</v>
      </c>
      <c r="D48" s="93">
        <f t="shared" si="0"/>
        <v>94.5</v>
      </c>
      <c r="E48" s="34">
        <v>0</v>
      </c>
      <c r="F48" s="34"/>
      <c r="G48" s="34"/>
      <c r="H48" s="34"/>
      <c r="I48" s="34"/>
      <c r="J48" s="37">
        <v>16.82</v>
      </c>
      <c r="K48" s="37">
        <v>16.82</v>
      </c>
      <c r="L48" s="37">
        <v>17.239999999999998</v>
      </c>
      <c r="M48">
        <v>114.71</v>
      </c>
      <c r="N48">
        <v>269.86</v>
      </c>
      <c r="O48">
        <v>100.5</v>
      </c>
      <c r="P48">
        <v>0.65</v>
      </c>
      <c r="Q48">
        <v>29.62</v>
      </c>
      <c r="R48" s="93">
        <v>32.5</v>
      </c>
      <c r="S48" s="93">
        <v>31</v>
      </c>
      <c r="T48" s="93">
        <v>31</v>
      </c>
      <c r="U48">
        <v>0.95</v>
      </c>
      <c r="V48">
        <v>142.50013899999999</v>
      </c>
      <c r="W48">
        <v>1.48</v>
      </c>
      <c r="X48">
        <v>12.5</v>
      </c>
      <c r="Y48">
        <v>4.16</v>
      </c>
      <c r="Z48">
        <v>4.17</v>
      </c>
      <c r="AA48">
        <v>235</v>
      </c>
      <c r="AB48">
        <v>47</v>
      </c>
      <c r="AC48">
        <v>92.6</v>
      </c>
      <c r="AD48">
        <v>45.11</v>
      </c>
      <c r="AE48">
        <v>93</v>
      </c>
      <c r="AF48">
        <v>47</v>
      </c>
      <c r="AG48">
        <v>4</v>
      </c>
      <c r="AH48">
        <v>9</v>
      </c>
      <c r="AI48">
        <v>9</v>
      </c>
      <c r="AJ48">
        <v>0</v>
      </c>
      <c r="AK48">
        <v>193</v>
      </c>
      <c r="AL48">
        <v>82</v>
      </c>
    </row>
    <row r="49" spans="1:38">
      <c r="A49" t="s">
        <v>91</v>
      </c>
      <c r="B49" s="34">
        <v>259.64</v>
      </c>
      <c r="C49" s="34">
        <v>86.55</v>
      </c>
      <c r="D49" s="93">
        <f t="shared" si="0"/>
        <v>93</v>
      </c>
      <c r="E49" s="34">
        <v>0</v>
      </c>
      <c r="F49" s="34"/>
      <c r="G49" s="34"/>
      <c r="H49" s="34"/>
      <c r="I49" s="34"/>
      <c r="J49" s="37">
        <v>17.14</v>
      </c>
      <c r="K49" s="37">
        <v>17.14</v>
      </c>
      <c r="L49" s="37">
        <v>17.57</v>
      </c>
      <c r="M49">
        <v>114.71</v>
      </c>
      <c r="N49">
        <v>269.86</v>
      </c>
      <c r="O49">
        <v>100.5</v>
      </c>
      <c r="P49">
        <v>0.65</v>
      </c>
      <c r="Q49">
        <v>28.81</v>
      </c>
      <c r="R49" s="93">
        <v>31</v>
      </c>
      <c r="S49" s="93">
        <v>31</v>
      </c>
      <c r="T49" s="93">
        <v>31</v>
      </c>
      <c r="U49">
        <v>0.95</v>
      </c>
      <c r="V49">
        <v>144.667922</v>
      </c>
      <c r="W49">
        <v>1.48</v>
      </c>
      <c r="X49">
        <v>12.5</v>
      </c>
      <c r="Y49">
        <v>4.16</v>
      </c>
      <c r="Z49">
        <v>4.17</v>
      </c>
      <c r="AA49">
        <v>235</v>
      </c>
      <c r="AB49">
        <v>47</v>
      </c>
      <c r="AC49">
        <v>94.72</v>
      </c>
      <c r="AD49">
        <v>46.01</v>
      </c>
      <c r="AE49">
        <v>93</v>
      </c>
      <c r="AF49">
        <v>47</v>
      </c>
      <c r="AG49">
        <v>4</v>
      </c>
      <c r="AH49">
        <v>9</v>
      </c>
      <c r="AI49">
        <v>9</v>
      </c>
      <c r="AJ49">
        <v>0</v>
      </c>
      <c r="AK49">
        <v>196</v>
      </c>
      <c r="AL49">
        <v>84</v>
      </c>
    </row>
    <row r="50" spans="1:38">
      <c r="A50" t="s">
        <v>92</v>
      </c>
      <c r="B50" s="34">
        <v>259.64</v>
      </c>
      <c r="C50" s="34">
        <v>86.55</v>
      </c>
      <c r="D50" s="93">
        <f t="shared" si="0"/>
        <v>93</v>
      </c>
      <c r="E50" s="34">
        <v>0</v>
      </c>
      <c r="F50" s="34"/>
      <c r="G50" s="34"/>
      <c r="H50" s="34"/>
      <c r="I50" s="34"/>
      <c r="J50" s="37">
        <v>17.190000000000001</v>
      </c>
      <c r="K50" s="37">
        <v>17.190000000000001</v>
      </c>
      <c r="L50" s="37">
        <v>17.62</v>
      </c>
      <c r="M50">
        <v>114.71</v>
      </c>
      <c r="N50">
        <v>269.86</v>
      </c>
      <c r="O50">
        <v>100.5</v>
      </c>
      <c r="P50">
        <v>0.65</v>
      </c>
      <c r="Q50">
        <v>28.01</v>
      </c>
      <c r="R50" s="93">
        <v>31</v>
      </c>
      <c r="S50" s="93">
        <v>31</v>
      </c>
      <c r="T50" s="93">
        <v>31</v>
      </c>
      <c r="U50">
        <v>0.95</v>
      </c>
      <c r="V50">
        <v>146.505191</v>
      </c>
      <c r="W50">
        <v>1.48</v>
      </c>
      <c r="X50">
        <v>12.5</v>
      </c>
      <c r="Y50">
        <v>4.16</v>
      </c>
      <c r="Z50">
        <v>4.17</v>
      </c>
      <c r="AA50">
        <v>235</v>
      </c>
      <c r="AB50">
        <v>47</v>
      </c>
      <c r="AC50">
        <v>94.83</v>
      </c>
      <c r="AD50">
        <v>46.8</v>
      </c>
      <c r="AE50">
        <v>93</v>
      </c>
      <c r="AF50">
        <v>47</v>
      </c>
      <c r="AG50">
        <v>4</v>
      </c>
      <c r="AH50">
        <v>9</v>
      </c>
      <c r="AI50">
        <v>9</v>
      </c>
      <c r="AJ50">
        <v>0</v>
      </c>
      <c r="AK50">
        <v>196</v>
      </c>
      <c r="AL50">
        <v>84</v>
      </c>
    </row>
    <row r="51" spans="1:38">
      <c r="A51" t="s">
        <v>93</v>
      </c>
      <c r="B51" s="34">
        <v>259.64</v>
      </c>
      <c r="C51" s="34">
        <v>86.55</v>
      </c>
      <c r="D51" s="93">
        <f t="shared" si="0"/>
        <v>93</v>
      </c>
      <c r="E51" s="34">
        <v>0</v>
      </c>
      <c r="F51" s="34"/>
      <c r="G51" s="34"/>
      <c r="H51" s="34"/>
      <c r="I51" s="34"/>
      <c r="J51" s="37">
        <v>17.190000000000001</v>
      </c>
      <c r="K51" s="37">
        <v>17.190000000000001</v>
      </c>
      <c r="L51" s="37">
        <v>17.62</v>
      </c>
      <c r="M51">
        <v>114.71</v>
      </c>
      <c r="N51">
        <v>269.86</v>
      </c>
      <c r="O51">
        <v>100.5</v>
      </c>
      <c r="P51">
        <v>0.65</v>
      </c>
      <c r="Q51">
        <v>27.01</v>
      </c>
      <c r="R51" s="93">
        <v>31</v>
      </c>
      <c r="S51" s="93">
        <v>31</v>
      </c>
      <c r="T51" s="93">
        <v>31</v>
      </c>
      <c r="U51">
        <v>0.99</v>
      </c>
      <c r="V51">
        <v>152.86272500000001</v>
      </c>
      <c r="W51">
        <v>1.48</v>
      </c>
      <c r="X51">
        <v>12.5</v>
      </c>
      <c r="Y51">
        <v>4.16</v>
      </c>
      <c r="Z51">
        <v>4.17</v>
      </c>
      <c r="AA51">
        <v>235</v>
      </c>
      <c r="AB51">
        <v>47</v>
      </c>
      <c r="AC51">
        <v>94.83</v>
      </c>
      <c r="AD51">
        <v>47.39</v>
      </c>
      <c r="AE51">
        <v>93</v>
      </c>
      <c r="AF51">
        <v>47</v>
      </c>
      <c r="AG51">
        <v>4</v>
      </c>
      <c r="AH51">
        <v>9</v>
      </c>
      <c r="AI51">
        <v>9</v>
      </c>
      <c r="AJ51">
        <v>0</v>
      </c>
      <c r="AK51">
        <v>196</v>
      </c>
      <c r="AL51">
        <v>84</v>
      </c>
    </row>
    <row r="52" spans="1:38">
      <c r="A52" t="s">
        <v>94</v>
      </c>
      <c r="B52" s="34">
        <v>259.64</v>
      </c>
      <c r="C52" s="34">
        <v>86.55</v>
      </c>
      <c r="D52" s="93">
        <f t="shared" si="0"/>
        <v>93</v>
      </c>
      <c r="E52" s="34">
        <v>0</v>
      </c>
      <c r="F52" s="34"/>
      <c r="G52" s="34"/>
      <c r="H52" s="34"/>
      <c r="I52" s="34"/>
      <c r="J52" s="37">
        <v>17.190000000000001</v>
      </c>
      <c r="K52" s="37">
        <v>17.190000000000001</v>
      </c>
      <c r="L52" s="37">
        <v>17.62</v>
      </c>
      <c r="M52">
        <v>114.71</v>
      </c>
      <c r="N52">
        <v>269.86</v>
      </c>
      <c r="O52">
        <v>100.5</v>
      </c>
      <c r="P52">
        <v>0.65</v>
      </c>
      <c r="Q52">
        <v>26.01</v>
      </c>
      <c r="R52" s="93">
        <v>31</v>
      </c>
      <c r="S52" s="93">
        <v>31</v>
      </c>
      <c r="T52" s="93">
        <v>31</v>
      </c>
      <c r="U52">
        <v>0.99</v>
      </c>
      <c r="V52">
        <v>152.71691000000001</v>
      </c>
      <c r="W52">
        <v>1.48</v>
      </c>
      <c r="X52">
        <v>12.5</v>
      </c>
      <c r="Y52">
        <v>4.16</v>
      </c>
      <c r="Z52">
        <v>4.17</v>
      </c>
      <c r="AA52">
        <v>235</v>
      </c>
      <c r="AB52">
        <v>47</v>
      </c>
      <c r="AC52">
        <v>94.8</v>
      </c>
      <c r="AD52">
        <v>47.5</v>
      </c>
      <c r="AE52">
        <v>93</v>
      </c>
      <c r="AF52">
        <v>47</v>
      </c>
      <c r="AG52">
        <v>4</v>
      </c>
      <c r="AH52">
        <v>9</v>
      </c>
      <c r="AI52">
        <v>9</v>
      </c>
      <c r="AJ52">
        <v>0</v>
      </c>
      <c r="AK52">
        <v>196</v>
      </c>
      <c r="AL52">
        <v>84</v>
      </c>
    </row>
    <row r="53" spans="1:38">
      <c r="A53" t="s">
        <v>95</v>
      </c>
      <c r="B53" s="34">
        <v>259.64</v>
      </c>
      <c r="C53" s="34">
        <v>86.55</v>
      </c>
      <c r="D53" s="93">
        <f t="shared" si="0"/>
        <v>93</v>
      </c>
      <c r="E53" s="34">
        <v>0</v>
      </c>
      <c r="F53" s="34"/>
      <c r="G53" s="34"/>
      <c r="H53" s="34"/>
      <c r="I53" s="34"/>
      <c r="J53" s="37">
        <v>17.190000000000001</v>
      </c>
      <c r="K53" s="37">
        <v>17.190000000000001</v>
      </c>
      <c r="L53" s="37">
        <v>17.62</v>
      </c>
      <c r="M53">
        <v>114.71</v>
      </c>
      <c r="N53">
        <v>269.86</v>
      </c>
      <c r="O53">
        <v>100.5</v>
      </c>
      <c r="P53">
        <v>0.65</v>
      </c>
      <c r="Q53">
        <v>24.41</v>
      </c>
      <c r="R53" s="93">
        <v>31</v>
      </c>
      <c r="S53" s="93">
        <v>31</v>
      </c>
      <c r="T53" s="93">
        <v>31</v>
      </c>
      <c r="U53">
        <v>0.99</v>
      </c>
      <c r="V53">
        <v>151.46290099999999</v>
      </c>
      <c r="W53">
        <v>1.48</v>
      </c>
      <c r="X53">
        <v>12.5</v>
      </c>
      <c r="Y53">
        <v>4.16</v>
      </c>
      <c r="Z53">
        <v>4.17</v>
      </c>
      <c r="AA53">
        <v>235</v>
      </c>
      <c r="AB53">
        <v>47</v>
      </c>
      <c r="AC53">
        <v>94.81</v>
      </c>
      <c r="AD53">
        <v>47.5</v>
      </c>
      <c r="AE53">
        <v>93</v>
      </c>
      <c r="AF53">
        <v>47</v>
      </c>
      <c r="AG53">
        <v>4</v>
      </c>
      <c r="AH53">
        <v>9</v>
      </c>
      <c r="AI53">
        <v>9</v>
      </c>
      <c r="AJ53">
        <v>0</v>
      </c>
      <c r="AK53">
        <v>196</v>
      </c>
      <c r="AL53">
        <v>84</v>
      </c>
    </row>
    <row r="54" spans="1:38">
      <c r="A54" t="s">
        <v>96</v>
      </c>
      <c r="B54" s="34">
        <v>259.64</v>
      </c>
      <c r="C54" s="34">
        <v>86.55</v>
      </c>
      <c r="D54" s="93">
        <f t="shared" si="0"/>
        <v>93</v>
      </c>
      <c r="E54" s="34">
        <v>0</v>
      </c>
      <c r="F54" s="34"/>
      <c r="G54" s="34"/>
      <c r="H54" s="34"/>
      <c r="I54" s="34"/>
      <c r="J54" s="37">
        <v>17.190000000000001</v>
      </c>
      <c r="K54" s="37">
        <v>17.190000000000001</v>
      </c>
      <c r="L54" s="37">
        <v>17.62</v>
      </c>
      <c r="M54">
        <v>114.71</v>
      </c>
      <c r="N54">
        <v>269.86</v>
      </c>
      <c r="O54">
        <v>100.5</v>
      </c>
      <c r="P54">
        <v>0.65</v>
      </c>
      <c r="Q54">
        <v>22.77</v>
      </c>
      <c r="R54" s="93">
        <v>31</v>
      </c>
      <c r="S54" s="93">
        <v>31</v>
      </c>
      <c r="T54" s="93">
        <v>31</v>
      </c>
      <c r="U54">
        <v>0.99</v>
      </c>
      <c r="V54">
        <v>149.40204900000001</v>
      </c>
      <c r="W54">
        <v>1.48</v>
      </c>
      <c r="X54">
        <v>12.5</v>
      </c>
      <c r="Y54">
        <v>4.16</v>
      </c>
      <c r="Z54">
        <v>4.17</v>
      </c>
      <c r="AA54">
        <v>235</v>
      </c>
      <c r="AB54">
        <v>47</v>
      </c>
      <c r="AC54">
        <v>95.39</v>
      </c>
      <c r="AD54">
        <v>47.5</v>
      </c>
      <c r="AE54">
        <v>93</v>
      </c>
      <c r="AF54">
        <v>47</v>
      </c>
      <c r="AG54">
        <v>4</v>
      </c>
      <c r="AH54">
        <v>9</v>
      </c>
      <c r="AI54">
        <v>9</v>
      </c>
      <c r="AJ54">
        <v>0</v>
      </c>
      <c r="AK54">
        <v>196</v>
      </c>
      <c r="AL54">
        <v>84</v>
      </c>
    </row>
    <row r="55" spans="1:38">
      <c r="A55" t="s">
        <v>97</v>
      </c>
      <c r="B55" s="34">
        <v>259.64</v>
      </c>
      <c r="C55" s="34">
        <v>86.55</v>
      </c>
      <c r="D55" s="93">
        <f t="shared" si="0"/>
        <v>93</v>
      </c>
      <c r="E55" s="34">
        <v>0</v>
      </c>
      <c r="F55" s="34"/>
      <c r="G55" s="34"/>
      <c r="H55" s="34"/>
      <c r="I55" s="34"/>
      <c r="J55" s="37">
        <v>17.190000000000001</v>
      </c>
      <c r="K55" s="37">
        <v>17.190000000000001</v>
      </c>
      <c r="L55" s="37">
        <v>17.62</v>
      </c>
      <c r="M55">
        <v>114.71</v>
      </c>
      <c r="N55">
        <v>269.86</v>
      </c>
      <c r="O55">
        <v>100.5</v>
      </c>
      <c r="P55">
        <v>0.65</v>
      </c>
      <c r="Q55">
        <v>21.89</v>
      </c>
      <c r="R55" s="93">
        <v>31</v>
      </c>
      <c r="S55" s="93">
        <v>31</v>
      </c>
      <c r="T55" s="93">
        <v>31</v>
      </c>
      <c r="U55">
        <v>0.99</v>
      </c>
      <c r="V55">
        <v>146.30105</v>
      </c>
      <c r="W55">
        <v>1.48</v>
      </c>
      <c r="X55">
        <v>12.5</v>
      </c>
      <c r="Y55">
        <v>4.16</v>
      </c>
      <c r="Z55">
        <v>4.17</v>
      </c>
      <c r="AA55">
        <v>235</v>
      </c>
      <c r="AB55">
        <v>47</v>
      </c>
      <c r="AC55">
        <v>94.76</v>
      </c>
      <c r="AD55">
        <v>47.5</v>
      </c>
      <c r="AE55">
        <v>93</v>
      </c>
      <c r="AF55">
        <v>47</v>
      </c>
      <c r="AG55">
        <v>4</v>
      </c>
      <c r="AH55">
        <v>9</v>
      </c>
      <c r="AI55">
        <v>9</v>
      </c>
      <c r="AJ55">
        <v>0</v>
      </c>
      <c r="AK55">
        <v>196</v>
      </c>
      <c r="AL55">
        <v>84</v>
      </c>
    </row>
    <row r="56" spans="1:38">
      <c r="A56" t="s">
        <v>98</v>
      </c>
      <c r="B56" s="34">
        <v>259.64</v>
      </c>
      <c r="C56" s="34">
        <v>86.55</v>
      </c>
      <c r="D56" s="93">
        <f t="shared" si="0"/>
        <v>93</v>
      </c>
      <c r="E56" s="34">
        <v>0</v>
      </c>
      <c r="F56" s="34"/>
      <c r="G56" s="34"/>
      <c r="H56" s="34"/>
      <c r="I56" s="34"/>
      <c r="J56" s="37">
        <v>17.190000000000001</v>
      </c>
      <c r="K56" s="37">
        <v>17.190000000000001</v>
      </c>
      <c r="L56" s="37">
        <v>17.62</v>
      </c>
      <c r="M56">
        <v>114.71</v>
      </c>
      <c r="N56">
        <v>269.86</v>
      </c>
      <c r="O56">
        <v>100.5</v>
      </c>
      <c r="P56">
        <v>0.65</v>
      </c>
      <c r="Q56">
        <v>20.85</v>
      </c>
      <c r="R56" s="93">
        <v>31</v>
      </c>
      <c r="S56" s="93">
        <v>31</v>
      </c>
      <c r="T56" s="93">
        <v>31</v>
      </c>
      <c r="U56">
        <v>0.99</v>
      </c>
      <c r="V56">
        <v>142.60706999999999</v>
      </c>
      <c r="W56">
        <v>1.48</v>
      </c>
      <c r="X56">
        <v>12.5</v>
      </c>
      <c r="Y56">
        <v>4.16</v>
      </c>
      <c r="Z56">
        <v>4.17</v>
      </c>
      <c r="AA56">
        <v>235</v>
      </c>
      <c r="AB56">
        <v>47</v>
      </c>
      <c r="AC56">
        <v>94.65</v>
      </c>
      <c r="AD56">
        <v>47.5</v>
      </c>
      <c r="AE56">
        <v>93</v>
      </c>
      <c r="AF56">
        <v>47</v>
      </c>
      <c r="AG56">
        <v>4</v>
      </c>
      <c r="AH56">
        <v>9</v>
      </c>
      <c r="AI56">
        <v>9</v>
      </c>
      <c r="AJ56">
        <v>0</v>
      </c>
      <c r="AK56">
        <v>196</v>
      </c>
      <c r="AL56">
        <v>84</v>
      </c>
    </row>
    <row r="57" spans="1:38">
      <c r="A57" t="s">
        <v>99</v>
      </c>
      <c r="B57" s="34">
        <v>259.64</v>
      </c>
      <c r="C57" s="34">
        <v>86.55</v>
      </c>
      <c r="D57" s="93">
        <f t="shared" si="0"/>
        <v>93</v>
      </c>
      <c r="E57" s="34">
        <v>0</v>
      </c>
      <c r="F57" s="34"/>
      <c r="G57" s="34"/>
      <c r="H57" s="34"/>
      <c r="I57" s="34"/>
      <c r="J57" s="37">
        <v>17.03</v>
      </c>
      <c r="K57" s="37">
        <v>17.03</v>
      </c>
      <c r="L57" s="37">
        <v>17.46</v>
      </c>
      <c r="M57">
        <v>114.71</v>
      </c>
      <c r="N57">
        <v>269.86</v>
      </c>
      <c r="O57">
        <v>100.5</v>
      </c>
      <c r="P57">
        <v>0.65</v>
      </c>
      <c r="Q57">
        <v>19.98</v>
      </c>
      <c r="R57" s="93">
        <v>31</v>
      </c>
      <c r="S57" s="93">
        <v>31</v>
      </c>
      <c r="T57" s="93">
        <v>31</v>
      </c>
      <c r="U57">
        <v>0.99</v>
      </c>
      <c r="V57">
        <v>138.485366</v>
      </c>
      <c r="W57">
        <v>1.48</v>
      </c>
      <c r="X57">
        <v>12.5</v>
      </c>
      <c r="Y57">
        <v>4.16</v>
      </c>
      <c r="Z57">
        <v>4.17</v>
      </c>
      <c r="AA57">
        <v>235</v>
      </c>
      <c r="AB57">
        <v>47</v>
      </c>
      <c r="AC57">
        <v>94.34</v>
      </c>
      <c r="AD57">
        <v>46.98</v>
      </c>
      <c r="AE57">
        <v>93</v>
      </c>
      <c r="AF57">
        <v>47</v>
      </c>
      <c r="AG57">
        <v>4</v>
      </c>
      <c r="AH57">
        <v>9</v>
      </c>
      <c r="AI57">
        <v>9</v>
      </c>
      <c r="AJ57">
        <v>0</v>
      </c>
      <c r="AK57">
        <v>193</v>
      </c>
      <c r="AL57">
        <v>82</v>
      </c>
    </row>
    <row r="58" spans="1:38">
      <c r="A58" t="s">
        <v>100</v>
      </c>
      <c r="B58" s="34">
        <v>259.64</v>
      </c>
      <c r="C58" s="34">
        <v>86.55</v>
      </c>
      <c r="D58" s="93">
        <f t="shared" si="0"/>
        <v>93</v>
      </c>
      <c r="E58" s="34">
        <v>0</v>
      </c>
      <c r="F58" s="34"/>
      <c r="G58" s="34"/>
      <c r="H58" s="34"/>
      <c r="I58" s="34"/>
      <c r="J58" s="37">
        <v>16.71</v>
      </c>
      <c r="K58" s="37">
        <v>16.71</v>
      </c>
      <c r="L58" s="37">
        <v>17.13</v>
      </c>
      <c r="M58">
        <v>114.71</v>
      </c>
      <c r="N58">
        <v>269.86</v>
      </c>
      <c r="O58">
        <v>100.5</v>
      </c>
      <c r="P58">
        <v>0.65</v>
      </c>
      <c r="Q58">
        <v>19.82</v>
      </c>
      <c r="R58" s="93">
        <v>31</v>
      </c>
      <c r="S58" s="93">
        <v>31</v>
      </c>
      <c r="T58" s="93">
        <v>31</v>
      </c>
      <c r="U58">
        <v>0.99</v>
      </c>
      <c r="V58">
        <v>134.130358</v>
      </c>
      <c r="W58">
        <v>1.48</v>
      </c>
      <c r="X58">
        <v>12.5</v>
      </c>
      <c r="Y58">
        <v>4.16</v>
      </c>
      <c r="Z58">
        <v>4.17</v>
      </c>
      <c r="AA58">
        <v>235</v>
      </c>
      <c r="AB58">
        <v>47</v>
      </c>
      <c r="AC58">
        <v>93.84</v>
      </c>
      <c r="AD58">
        <v>46.22</v>
      </c>
      <c r="AE58">
        <v>92</v>
      </c>
      <c r="AF58">
        <v>46</v>
      </c>
      <c r="AG58">
        <v>4</v>
      </c>
      <c r="AH58">
        <v>9</v>
      </c>
      <c r="AI58">
        <v>9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259.64</v>
      </c>
      <c r="C59" s="34">
        <v>86.55</v>
      </c>
      <c r="D59" s="93">
        <f t="shared" si="0"/>
        <v>93</v>
      </c>
      <c r="E59" s="34">
        <v>0</v>
      </c>
      <c r="F59" s="34"/>
      <c r="G59" s="34"/>
      <c r="H59" s="34"/>
      <c r="I59" s="34"/>
      <c r="J59" s="37">
        <v>16.36</v>
      </c>
      <c r="K59" s="37">
        <v>16.36</v>
      </c>
      <c r="L59" s="37">
        <v>16.77</v>
      </c>
      <c r="M59">
        <v>114.71</v>
      </c>
      <c r="N59">
        <v>269.86</v>
      </c>
      <c r="O59">
        <v>100.5</v>
      </c>
      <c r="P59">
        <v>0.69</v>
      </c>
      <c r="Q59">
        <v>23.01</v>
      </c>
      <c r="R59" s="93">
        <v>31</v>
      </c>
      <c r="S59" s="93">
        <v>31</v>
      </c>
      <c r="T59" s="93">
        <v>31</v>
      </c>
      <c r="U59">
        <v>1.07</v>
      </c>
      <c r="V59">
        <v>129.18236899999999</v>
      </c>
      <c r="W59">
        <v>1.48</v>
      </c>
      <c r="X59">
        <v>12.5</v>
      </c>
      <c r="Y59">
        <v>4.16</v>
      </c>
      <c r="Z59">
        <v>4.17</v>
      </c>
      <c r="AA59">
        <v>235</v>
      </c>
      <c r="AB59">
        <v>47</v>
      </c>
      <c r="AC59">
        <v>92.94</v>
      </c>
      <c r="AD59">
        <v>45.31</v>
      </c>
      <c r="AE59">
        <v>90</v>
      </c>
      <c r="AF59">
        <v>45</v>
      </c>
      <c r="AG59">
        <v>4</v>
      </c>
      <c r="AH59">
        <v>9</v>
      </c>
      <c r="AI59">
        <v>9</v>
      </c>
      <c r="AJ59">
        <v>0</v>
      </c>
      <c r="AK59">
        <v>186</v>
      </c>
      <c r="AL59">
        <v>79</v>
      </c>
    </row>
    <row r="60" spans="1:38">
      <c r="A60" t="s">
        <v>102</v>
      </c>
      <c r="B60" s="34">
        <v>259.64</v>
      </c>
      <c r="C60" s="34">
        <v>86.55</v>
      </c>
      <c r="D60" s="93">
        <f t="shared" si="0"/>
        <v>93</v>
      </c>
      <c r="E60" s="34">
        <v>0</v>
      </c>
      <c r="F60" s="34"/>
      <c r="G60" s="34"/>
      <c r="H60" s="34"/>
      <c r="I60" s="34"/>
      <c r="J60" s="37">
        <v>15.92</v>
      </c>
      <c r="K60" s="37">
        <v>15.92</v>
      </c>
      <c r="L60" s="37">
        <v>16.32</v>
      </c>
      <c r="M60">
        <v>114.71</v>
      </c>
      <c r="N60">
        <v>269.86</v>
      </c>
      <c r="O60">
        <v>100.5</v>
      </c>
      <c r="P60">
        <v>0.69</v>
      </c>
      <c r="Q60">
        <v>22.81</v>
      </c>
      <c r="R60" s="93">
        <v>31</v>
      </c>
      <c r="S60" s="93">
        <v>31</v>
      </c>
      <c r="T60" s="93">
        <v>31</v>
      </c>
      <c r="U60">
        <v>1.07</v>
      </c>
      <c r="V60">
        <v>123.34976899999999</v>
      </c>
      <c r="W60">
        <v>1.48</v>
      </c>
      <c r="X60">
        <v>12.5</v>
      </c>
      <c r="Y60">
        <v>4.16</v>
      </c>
      <c r="Z60">
        <v>4.17</v>
      </c>
      <c r="AA60">
        <v>235</v>
      </c>
      <c r="AB60">
        <v>47</v>
      </c>
      <c r="AC60">
        <v>91.3</v>
      </c>
      <c r="AD60">
        <v>44.23</v>
      </c>
      <c r="AE60">
        <v>87</v>
      </c>
      <c r="AF60">
        <v>43</v>
      </c>
      <c r="AG60">
        <v>4</v>
      </c>
      <c r="AH60">
        <v>9</v>
      </c>
      <c r="AI60">
        <v>9</v>
      </c>
      <c r="AJ60">
        <v>0</v>
      </c>
      <c r="AK60">
        <v>179</v>
      </c>
      <c r="AL60">
        <v>76</v>
      </c>
    </row>
    <row r="61" spans="1:38">
      <c r="A61" t="s">
        <v>103</v>
      </c>
      <c r="B61" s="34">
        <v>259.64</v>
      </c>
      <c r="C61" s="34">
        <v>74.16</v>
      </c>
      <c r="D61" s="93">
        <f t="shared" si="0"/>
        <v>93</v>
      </c>
      <c r="E61" s="34">
        <v>0</v>
      </c>
      <c r="F61" s="34"/>
      <c r="G61" s="34"/>
      <c r="H61" s="34"/>
      <c r="I61" s="34"/>
      <c r="J61" s="37">
        <v>15.3</v>
      </c>
      <c r="K61" s="37">
        <v>15.3</v>
      </c>
      <c r="L61" s="37">
        <v>15.68</v>
      </c>
      <c r="M61">
        <v>114.71</v>
      </c>
      <c r="N61">
        <v>269.86</v>
      </c>
      <c r="O61">
        <v>100.5</v>
      </c>
      <c r="P61">
        <v>0.69</v>
      </c>
      <c r="Q61">
        <v>22.41</v>
      </c>
      <c r="R61" s="93">
        <v>31</v>
      </c>
      <c r="S61" s="93">
        <v>31</v>
      </c>
      <c r="T61" s="93">
        <v>31</v>
      </c>
      <c r="U61">
        <v>1.07</v>
      </c>
      <c r="V61">
        <v>116.768652</v>
      </c>
      <c r="W61">
        <v>1.48</v>
      </c>
      <c r="X61">
        <v>12.5</v>
      </c>
      <c r="Y61">
        <v>4.16</v>
      </c>
      <c r="Z61">
        <v>4.17</v>
      </c>
      <c r="AA61">
        <v>235</v>
      </c>
      <c r="AB61">
        <v>47</v>
      </c>
      <c r="AC61">
        <v>88.75</v>
      </c>
      <c r="AD61">
        <v>42.95</v>
      </c>
      <c r="AE61">
        <v>83</v>
      </c>
      <c r="AF61">
        <v>42</v>
      </c>
      <c r="AG61">
        <v>4</v>
      </c>
      <c r="AH61">
        <v>9</v>
      </c>
      <c r="AI61">
        <v>9</v>
      </c>
      <c r="AJ61">
        <v>0</v>
      </c>
      <c r="AK61">
        <v>168</v>
      </c>
      <c r="AL61">
        <v>72</v>
      </c>
    </row>
    <row r="62" spans="1:38">
      <c r="A62" t="s">
        <v>104</v>
      </c>
      <c r="B62" s="34">
        <v>259.64</v>
      </c>
      <c r="C62" s="34">
        <v>74.16</v>
      </c>
      <c r="D62" s="93">
        <f t="shared" si="0"/>
        <v>93</v>
      </c>
      <c r="E62" s="34">
        <v>0</v>
      </c>
      <c r="F62" s="34"/>
      <c r="G62" s="34"/>
      <c r="H62" s="34"/>
      <c r="I62" s="34"/>
      <c r="J62" s="37">
        <v>14.66</v>
      </c>
      <c r="K62" s="37">
        <v>14.66</v>
      </c>
      <c r="L62" s="37">
        <v>15.02</v>
      </c>
      <c r="M62">
        <v>114.71</v>
      </c>
      <c r="N62">
        <v>269.86</v>
      </c>
      <c r="O62">
        <v>100.5</v>
      </c>
      <c r="P62">
        <v>0.69</v>
      </c>
      <c r="Q62">
        <v>21.81</v>
      </c>
      <c r="R62" s="93">
        <v>31</v>
      </c>
      <c r="S62" s="93">
        <v>31</v>
      </c>
      <c r="T62" s="93">
        <v>31</v>
      </c>
      <c r="U62">
        <v>1.07</v>
      </c>
      <c r="V62">
        <v>109.36125</v>
      </c>
      <c r="W62">
        <v>1.48</v>
      </c>
      <c r="X62">
        <v>12.5</v>
      </c>
      <c r="Y62">
        <v>4.16</v>
      </c>
      <c r="Z62">
        <v>4.17</v>
      </c>
      <c r="AA62">
        <v>235</v>
      </c>
      <c r="AB62">
        <v>47</v>
      </c>
      <c r="AC62">
        <v>84.58</v>
      </c>
      <c r="AD62">
        <v>41.55</v>
      </c>
      <c r="AE62">
        <v>78</v>
      </c>
      <c r="AF62">
        <v>39</v>
      </c>
      <c r="AG62">
        <v>4</v>
      </c>
      <c r="AH62">
        <v>9</v>
      </c>
      <c r="AI62">
        <v>9</v>
      </c>
      <c r="AJ62">
        <v>0</v>
      </c>
      <c r="AK62">
        <v>158</v>
      </c>
      <c r="AL62">
        <v>67</v>
      </c>
    </row>
    <row r="63" spans="1:38">
      <c r="A63" t="s">
        <v>105</v>
      </c>
      <c r="B63" s="34">
        <v>259.64</v>
      </c>
      <c r="C63" s="34">
        <v>74.16</v>
      </c>
      <c r="D63" s="93">
        <f t="shared" si="0"/>
        <v>93</v>
      </c>
      <c r="E63" s="34">
        <v>0</v>
      </c>
      <c r="F63" s="34"/>
      <c r="G63" s="34"/>
      <c r="H63" s="34"/>
      <c r="I63" s="34"/>
      <c r="J63" s="37">
        <v>13.86</v>
      </c>
      <c r="K63" s="37">
        <v>13.86</v>
      </c>
      <c r="L63" s="37">
        <v>14.2</v>
      </c>
      <c r="M63">
        <v>114.71</v>
      </c>
      <c r="N63">
        <v>269.86</v>
      </c>
      <c r="O63">
        <v>100.5</v>
      </c>
      <c r="P63">
        <v>0.77</v>
      </c>
      <c r="Q63">
        <v>21.01</v>
      </c>
      <c r="R63" s="93">
        <v>31</v>
      </c>
      <c r="S63" s="93">
        <v>31</v>
      </c>
      <c r="T63" s="93">
        <v>31</v>
      </c>
      <c r="U63">
        <v>1.07</v>
      </c>
      <c r="V63">
        <v>96.840602000000004</v>
      </c>
      <c r="W63">
        <v>1.53</v>
      </c>
      <c r="X63">
        <v>12.5</v>
      </c>
      <c r="Y63">
        <v>4.16</v>
      </c>
      <c r="Z63">
        <v>4.17</v>
      </c>
      <c r="AA63">
        <v>232.66</v>
      </c>
      <c r="AB63">
        <v>46.53</v>
      </c>
      <c r="AC63">
        <v>79.81</v>
      </c>
      <c r="AD63">
        <v>39.96</v>
      </c>
      <c r="AE63">
        <v>73</v>
      </c>
      <c r="AF63">
        <v>37</v>
      </c>
      <c r="AG63">
        <v>4</v>
      </c>
      <c r="AH63">
        <v>9</v>
      </c>
      <c r="AI63">
        <v>9</v>
      </c>
      <c r="AJ63">
        <v>0</v>
      </c>
      <c r="AK63">
        <v>147</v>
      </c>
      <c r="AL63">
        <v>63</v>
      </c>
    </row>
    <row r="64" spans="1:38">
      <c r="A64" t="s">
        <v>106</v>
      </c>
      <c r="B64" s="34">
        <v>259.64</v>
      </c>
      <c r="C64" s="34">
        <v>74.16</v>
      </c>
      <c r="D64" s="93">
        <f t="shared" si="0"/>
        <v>93</v>
      </c>
      <c r="E64" s="34">
        <v>0</v>
      </c>
      <c r="F64" s="34"/>
      <c r="G64" s="34"/>
      <c r="H64" s="34"/>
      <c r="I64" s="34"/>
      <c r="J64" s="37">
        <v>12.97</v>
      </c>
      <c r="K64" s="37">
        <v>12.97</v>
      </c>
      <c r="L64" s="37">
        <v>13.29</v>
      </c>
      <c r="M64">
        <v>114.71</v>
      </c>
      <c r="N64">
        <v>269.86</v>
      </c>
      <c r="O64">
        <v>100.5</v>
      </c>
      <c r="P64">
        <v>0.77</v>
      </c>
      <c r="Q64">
        <v>20</v>
      </c>
      <c r="R64" s="93">
        <v>31</v>
      </c>
      <c r="S64" s="93">
        <v>31</v>
      </c>
      <c r="T64" s="93">
        <v>31</v>
      </c>
      <c r="U64">
        <v>1.07</v>
      </c>
      <c r="V64">
        <v>87.479279000000005</v>
      </c>
      <c r="W64">
        <v>1.53</v>
      </c>
      <c r="X64">
        <v>12.5</v>
      </c>
      <c r="Y64">
        <v>4.16</v>
      </c>
      <c r="Z64">
        <v>4.17</v>
      </c>
      <c r="AA64">
        <v>219.53</v>
      </c>
      <c r="AB64">
        <v>43.9</v>
      </c>
      <c r="AC64">
        <v>74.38</v>
      </c>
      <c r="AD64">
        <v>38.06</v>
      </c>
      <c r="AE64">
        <v>67</v>
      </c>
      <c r="AF64">
        <v>33</v>
      </c>
      <c r="AG64">
        <v>4</v>
      </c>
      <c r="AH64">
        <v>9</v>
      </c>
      <c r="AI64">
        <v>9</v>
      </c>
      <c r="AJ64">
        <v>0</v>
      </c>
      <c r="AK64">
        <v>137</v>
      </c>
      <c r="AL64">
        <v>58</v>
      </c>
    </row>
    <row r="65" spans="1:38">
      <c r="A65" t="s">
        <v>107</v>
      </c>
      <c r="B65" s="34">
        <v>259.64</v>
      </c>
      <c r="C65" s="34">
        <v>74.16</v>
      </c>
      <c r="D65" s="93">
        <f t="shared" si="0"/>
        <v>93</v>
      </c>
      <c r="E65" s="34">
        <v>0</v>
      </c>
      <c r="F65" s="34"/>
      <c r="G65" s="34"/>
      <c r="H65" s="34"/>
      <c r="I65" s="34"/>
      <c r="J65" s="37">
        <v>12.05</v>
      </c>
      <c r="K65" s="37">
        <v>12.05</v>
      </c>
      <c r="L65" s="37">
        <v>12.35</v>
      </c>
      <c r="M65">
        <v>114.71</v>
      </c>
      <c r="N65">
        <v>269.86</v>
      </c>
      <c r="O65">
        <v>100.5</v>
      </c>
      <c r="P65">
        <v>0.77</v>
      </c>
      <c r="Q65">
        <v>19</v>
      </c>
      <c r="R65" s="93">
        <v>31</v>
      </c>
      <c r="S65" s="93">
        <v>31</v>
      </c>
      <c r="T65" s="93">
        <v>31</v>
      </c>
      <c r="U65">
        <v>1.07</v>
      </c>
      <c r="V65">
        <v>76.844504999999998</v>
      </c>
      <c r="W65">
        <v>1.53</v>
      </c>
      <c r="X65">
        <v>12.5</v>
      </c>
      <c r="Y65">
        <v>4.16</v>
      </c>
      <c r="Z65">
        <v>4.17</v>
      </c>
      <c r="AA65">
        <v>205.08</v>
      </c>
      <c r="AB65">
        <v>41.02</v>
      </c>
      <c r="AC65">
        <v>68.03</v>
      </c>
      <c r="AD65">
        <v>35.81</v>
      </c>
      <c r="AE65">
        <v>57</v>
      </c>
      <c r="AF65">
        <v>29</v>
      </c>
      <c r="AG65">
        <v>4</v>
      </c>
      <c r="AH65">
        <v>9</v>
      </c>
      <c r="AI65">
        <v>9</v>
      </c>
      <c r="AJ65">
        <v>0</v>
      </c>
      <c r="AK65">
        <v>126</v>
      </c>
      <c r="AL65">
        <v>54</v>
      </c>
    </row>
    <row r="66" spans="1:38">
      <c r="A66" t="s">
        <v>108</v>
      </c>
      <c r="B66" s="34">
        <v>259.64</v>
      </c>
      <c r="C66" s="34">
        <v>86.55</v>
      </c>
      <c r="D66" s="93">
        <f t="shared" si="0"/>
        <v>88.8</v>
      </c>
      <c r="E66" s="34">
        <v>0</v>
      </c>
      <c r="F66" s="34"/>
      <c r="G66" s="34"/>
      <c r="H66" s="34"/>
      <c r="I66" s="34"/>
      <c r="J66" s="37">
        <v>10.92</v>
      </c>
      <c r="K66" s="37">
        <v>10.92</v>
      </c>
      <c r="L66" s="37">
        <v>11.19</v>
      </c>
      <c r="M66">
        <v>114.71</v>
      </c>
      <c r="N66">
        <v>269.86</v>
      </c>
      <c r="O66">
        <v>100.5</v>
      </c>
      <c r="P66">
        <v>0.77</v>
      </c>
      <c r="Q66">
        <v>18</v>
      </c>
      <c r="R66" s="93">
        <v>27.9</v>
      </c>
      <c r="S66" s="93">
        <v>33</v>
      </c>
      <c r="T66" s="93">
        <v>27.9</v>
      </c>
      <c r="U66">
        <v>1.07</v>
      </c>
      <c r="V66">
        <v>64.916837999999998</v>
      </c>
      <c r="W66">
        <v>1.53</v>
      </c>
      <c r="X66">
        <v>12.5</v>
      </c>
      <c r="Y66">
        <v>4.16</v>
      </c>
      <c r="Z66">
        <v>4.17</v>
      </c>
      <c r="AA66">
        <v>188.63</v>
      </c>
      <c r="AB66">
        <v>37.729999999999997</v>
      </c>
      <c r="AC66">
        <v>61.14</v>
      </c>
      <c r="AD66">
        <v>33.49</v>
      </c>
      <c r="AE66">
        <v>50</v>
      </c>
      <c r="AF66">
        <v>25</v>
      </c>
      <c r="AG66">
        <v>4</v>
      </c>
      <c r="AH66">
        <v>9</v>
      </c>
      <c r="AI66">
        <v>9</v>
      </c>
      <c r="AJ66">
        <v>0</v>
      </c>
      <c r="AK66">
        <v>109</v>
      </c>
      <c r="AL66">
        <v>46</v>
      </c>
    </row>
    <row r="67" spans="1:38">
      <c r="A67" t="s">
        <v>109</v>
      </c>
      <c r="B67" s="34">
        <v>259.64</v>
      </c>
      <c r="C67" s="34">
        <v>86.55</v>
      </c>
      <c r="D67" s="93">
        <f t="shared" si="0"/>
        <v>58.56</v>
      </c>
      <c r="E67" s="34">
        <v>0</v>
      </c>
      <c r="F67" s="34"/>
      <c r="G67" s="34"/>
      <c r="H67" s="34"/>
      <c r="I67" s="34"/>
      <c r="J67" s="37">
        <v>9.69</v>
      </c>
      <c r="K67" s="37">
        <v>9.69</v>
      </c>
      <c r="L67" s="37">
        <v>9.93</v>
      </c>
      <c r="M67">
        <v>114.71</v>
      </c>
      <c r="N67">
        <v>269.86</v>
      </c>
      <c r="O67">
        <v>100.5</v>
      </c>
      <c r="P67">
        <v>0.77</v>
      </c>
      <c r="Q67">
        <v>20.11</v>
      </c>
      <c r="R67" s="93">
        <v>18.23</v>
      </c>
      <c r="S67" s="93">
        <v>22.1</v>
      </c>
      <c r="T67" s="93">
        <v>18.23</v>
      </c>
      <c r="U67">
        <v>1.1399999999999999</v>
      </c>
      <c r="V67">
        <v>52.017071000000001</v>
      </c>
      <c r="W67">
        <v>1.53</v>
      </c>
      <c r="X67">
        <v>12.5</v>
      </c>
      <c r="Y67">
        <v>4.16</v>
      </c>
      <c r="Z67">
        <v>4.17</v>
      </c>
      <c r="AA67">
        <v>170.73</v>
      </c>
      <c r="AB67">
        <v>34.15</v>
      </c>
      <c r="AC67">
        <v>53.57</v>
      </c>
      <c r="AD67">
        <v>30.59</v>
      </c>
      <c r="AE67">
        <v>43</v>
      </c>
      <c r="AF67">
        <v>21</v>
      </c>
      <c r="AG67">
        <v>4</v>
      </c>
      <c r="AH67">
        <v>9</v>
      </c>
      <c r="AI67">
        <v>9</v>
      </c>
      <c r="AJ67">
        <v>0</v>
      </c>
      <c r="AK67">
        <v>91</v>
      </c>
      <c r="AL67">
        <v>39</v>
      </c>
    </row>
    <row r="68" spans="1:38">
      <c r="A68" t="s">
        <v>110</v>
      </c>
      <c r="B68" s="34">
        <v>259.64</v>
      </c>
      <c r="C68" s="34">
        <v>86.55</v>
      </c>
      <c r="D68" s="93">
        <f t="shared" ref="D68:D98" si="1">R68+S68+T68</f>
        <v>26.62</v>
      </c>
      <c r="E68" s="34">
        <v>0</v>
      </c>
      <c r="F68" s="34"/>
      <c r="G68" s="34"/>
      <c r="H68" s="34"/>
      <c r="I68" s="34"/>
      <c r="J68" s="37">
        <v>8.4</v>
      </c>
      <c r="K68" s="37">
        <v>8.4</v>
      </c>
      <c r="L68" s="37">
        <v>8.61</v>
      </c>
      <c r="M68">
        <v>114.71</v>
      </c>
      <c r="N68">
        <v>269.86</v>
      </c>
      <c r="O68">
        <v>100.5</v>
      </c>
      <c r="P68">
        <v>0.77</v>
      </c>
      <c r="Q68">
        <v>19.93</v>
      </c>
      <c r="R68" s="93">
        <v>8.7100000000000009</v>
      </c>
      <c r="S68" s="93">
        <v>9.1999999999999993</v>
      </c>
      <c r="T68" s="93">
        <v>8.7100000000000009</v>
      </c>
      <c r="U68">
        <v>1.1399999999999999</v>
      </c>
      <c r="V68">
        <v>39.272840000000002</v>
      </c>
      <c r="W68">
        <v>1.53</v>
      </c>
      <c r="X68">
        <v>12.5</v>
      </c>
      <c r="Y68">
        <v>4.16</v>
      </c>
      <c r="Z68">
        <v>4.17</v>
      </c>
      <c r="AA68">
        <v>151.03</v>
      </c>
      <c r="AB68">
        <v>30.2</v>
      </c>
      <c r="AC68">
        <v>45.65</v>
      </c>
      <c r="AD68">
        <v>27.22</v>
      </c>
      <c r="AE68">
        <v>33</v>
      </c>
      <c r="AF68">
        <v>17</v>
      </c>
      <c r="AG68">
        <v>4</v>
      </c>
      <c r="AH68">
        <v>9</v>
      </c>
      <c r="AI68">
        <v>9</v>
      </c>
      <c r="AJ68">
        <v>0</v>
      </c>
      <c r="AK68">
        <v>74</v>
      </c>
      <c r="AL68">
        <v>31</v>
      </c>
    </row>
    <row r="69" spans="1:38">
      <c r="A69" t="s">
        <v>111</v>
      </c>
      <c r="B69" s="34">
        <v>259.64</v>
      </c>
      <c r="C69" s="34">
        <v>86.55</v>
      </c>
      <c r="D69" s="93">
        <f t="shared" si="1"/>
        <v>9.7199999999999989</v>
      </c>
      <c r="E69" s="34">
        <v>0</v>
      </c>
      <c r="F69" s="34"/>
      <c r="G69" s="34"/>
      <c r="H69" s="34"/>
      <c r="I69" s="34"/>
      <c r="J69" s="37">
        <v>6.88</v>
      </c>
      <c r="K69" s="37">
        <v>6.88</v>
      </c>
      <c r="L69" s="37">
        <v>7.05</v>
      </c>
      <c r="M69">
        <v>114.71</v>
      </c>
      <c r="N69">
        <v>269.86</v>
      </c>
      <c r="O69">
        <v>100.5</v>
      </c>
      <c r="P69">
        <v>0.77</v>
      </c>
      <c r="Q69">
        <v>19.53</v>
      </c>
      <c r="R69" s="93">
        <v>3.96</v>
      </c>
      <c r="S69" s="93">
        <v>1.8</v>
      </c>
      <c r="T69" s="93">
        <v>3.96</v>
      </c>
      <c r="U69">
        <v>1.1399999999999999</v>
      </c>
      <c r="V69">
        <v>28.229783999999999</v>
      </c>
      <c r="W69">
        <v>1.53</v>
      </c>
      <c r="X69">
        <v>12.5</v>
      </c>
      <c r="Y69">
        <v>4.16</v>
      </c>
      <c r="Z69">
        <v>4.17</v>
      </c>
      <c r="AA69">
        <v>129.47999999999999</v>
      </c>
      <c r="AB69">
        <v>25.9</v>
      </c>
      <c r="AC69">
        <v>37.200000000000003</v>
      </c>
      <c r="AD69">
        <v>23.17</v>
      </c>
      <c r="AE69">
        <v>25</v>
      </c>
      <c r="AF69">
        <v>12</v>
      </c>
      <c r="AG69">
        <v>4</v>
      </c>
      <c r="AH69">
        <v>9</v>
      </c>
      <c r="AI69">
        <v>9</v>
      </c>
      <c r="AJ69">
        <v>22.07</v>
      </c>
      <c r="AK69">
        <v>56</v>
      </c>
      <c r="AL69">
        <v>24</v>
      </c>
    </row>
    <row r="70" spans="1:38">
      <c r="A70" t="s">
        <v>112</v>
      </c>
      <c r="B70" s="34">
        <v>259.64</v>
      </c>
      <c r="C70" s="34">
        <v>86.55</v>
      </c>
      <c r="D70" s="93">
        <f t="shared" si="1"/>
        <v>1.72</v>
      </c>
      <c r="E70" s="34">
        <v>0</v>
      </c>
      <c r="F70" s="34"/>
      <c r="G70" s="34"/>
      <c r="H70" s="34"/>
      <c r="I70" s="34"/>
      <c r="J70" s="37">
        <v>4.79</v>
      </c>
      <c r="K70" s="37">
        <v>4.79</v>
      </c>
      <c r="L70" s="37">
        <v>4.92</v>
      </c>
      <c r="M70">
        <v>114.71</v>
      </c>
      <c r="N70">
        <v>269.86</v>
      </c>
      <c r="O70">
        <v>100.5</v>
      </c>
      <c r="P70">
        <v>0.77</v>
      </c>
      <c r="Q70">
        <v>19.13</v>
      </c>
      <c r="R70" s="93">
        <v>0.86</v>
      </c>
      <c r="S70" s="93">
        <v>0</v>
      </c>
      <c r="T70" s="93">
        <v>0.86</v>
      </c>
      <c r="U70">
        <v>1.1399999999999999</v>
      </c>
      <c r="V70">
        <v>18.489342000000001</v>
      </c>
      <c r="W70">
        <v>1.53</v>
      </c>
      <c r="X70">
        <v>12.5</v>
      </c>
      <c r="Y70">
        <v>4.16</v>
      </c>
      <c r="Z70">
        <v>4.17</v>
      </c>
      <c r="AA70">
        <v>106.64</v>
      </c>
      <c r="AB70">
        <v>21.33</v>
      </c>
      <c r="AC70">
        <v>28.65</v>
      </c>
      <c r="AD70">
        <v>18.91</v>
      </c>
      <c r="AE70">
        <v>15</v>
      </c>
      <c r="AF70">
        <v>7</v>
      </c>
      <c r="AG70">
        <v>4</v>
      </c>
      <c r="AH70">
        <v>9</v>
      </c>
      <c r="AI70">
        <v>9</v>
      </c>
      <c r="AJ70">
        <v>22.07</v>
      </c>
      <c r="AK70">
        <v>39</v>
      </c>
      <c r="AL70">
        <v>16</v>
      </c>
    </row>
    <row r="71" spans="1:38">
      <c r="A71" t="s">
        <v>113</v>
      </c>
      <c r="B71" s="34">
        <v>259.64</v>
      </c>
      <c r="C71" s="34">
        <v>86.55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2.98</v>
      </c>
      <c r="K71" s="37">
        <v>2.98</v>
      </c>
      <c r="L71" s="37">
        <v>3.05</v>
      </c>
      <c r="M71">
        <v>114.71</v>
      </c>
      <c r="N71">
        <v>269.86</v>
      </c>
      <c r="O71">
        <v>100.5</v>
      </c>
      <c r="P71">
        <v>0.84</v>
      </c>
      <c r="Q71">
        <v>18.73</v>
      </c>
      <c r="R71" s="93">
        <v>0</v>
      </c>
      <c r="S71" s="93">
        <v>0</v>
      </c>
      <c r="T71" s="93">
        <v>0</v>
      </c>
      <c r="U71">
        <v>1.1399999999999999</v>
      </c>
      <c r="V71">
        <v>11.85962</v>
      </c>
      <c r="W71">
        <v>1.53</v>
      </c>
      <c r="X71">
        <v>12.5</v>
      </c>
      <c r="Y71">
        <v>4.16</v>
      </c>
      <c r="Z71">
        <v>4.17</v>
      </c>
      <c r="AA71">
        <v>81.31</v>
      </c>
      <c r="AB71">
        <v>16.260000000000002</v>
      </c>
      <c r="AC71">
        <v>19.32</v>
      </c>
      <c r="AD71">
        <v>14.97</v>
      </c>
      <c r="AE71">
        <v>10</v>
      </c>
      <c r="AF71">
        <v>5</v>
      </c>
      <c r="AG71">
        <v>4</v>
      </c>
      <c r="AH71">
        <v>9</v>
      </c>
      <c r="AI71">
        <v>9</v>
      </c>
      <c r="AJ71">
        <v>23.03</v>
      </c>
      <c r="AK71">
        <v>21</v>
      </c>
      <c r="AL71">
        <v>9</v>
      </c>
    </row>
    <row r="72" spans="1:38">
      <c r="A72" t="s">
        <v>114</v>
      </c>
      <c r="B72" s="34">
        <v>259.64</v>
      </c>
      <c r="C72" s="34">
        <v>86.55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1.42</v>
      </c>
      <c r="K72" s="37">
        <v>1.42</v>
      </c>
      <c r="L72" s="37">
        <v>1.46</v>
      </c>
      <c r="M72">
        <v>114.71</v>
      </c>
      <c r="N72">
        <v>269.86</v>
      </c>
      <c r="O72">
        <v>100.5</v>
      </c>
      <c r="P72">
        <v>0.84</v>
      </c>
      <c r="Q72">
        <v>18.53</v>
      </c>
      <c r="R72" s="93">
        <v>0</v>
      </c>
      <c r="S72" s="93">
        <v>0</v>
      </c>
      <c r="T72" s="93">
        <v>0</v>
      </c>
      <c r="U72">
        <v>1.1399999999999999</v>
      </c>
      <c r="V72">
        <v>6.7366529999999996</v>
      </c>
      <c r="W72">
        <v>1.53</v>
      </c>
      <c r="X72">
        <v>12.5</v>
      </c>
      <c r="Y72">
        <v>4.16</v>
      </c>
      <c r="Z72">
        <v>4.17</v>
      </c>
      <c r="AA72">
        <v>49.87</v>
      </c>
      <c r="AB72">
        <v>9.9700000000000006</v>
      </c>
      <c r="AC72">
        <v>8.1199999999999992</v>
      </c>
      <c r="AD72">
        <v>10.66</v>
      </c>
      <c r="AE72">
        <v>7</v>
      </c>
      <c r="AF72">
        <v>3</v>
      </c>
      <c r="AG72">
        <v>4</v>
      </c>
      <c r="AH72">
        <v>9</v>
      </c>
      <c r="AI72">
        <v>9</v>
      </c>
      <c r="AJ72">
        <v>23.03</v>
      </c>
      <c r="AK72">
        <v>11</v>
      </c>
      <c r="AL72">
        <v>4</v>
      </c>
    </row>
    <row r="73" spans="1:38">
      <c r="A73" t="s">
        <v>115</v>
      </c>
      <c r="B73" s="34">
        <v>259.64</v>
      </c>
      <c r="C73" s="34">
        <v>86.55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0.53</v>
      </c>
      <c r="K73" s="37">
        <v>0.53</v>
      </c>
      <c r="L73" s="37">
        <v>0.53</v>
      </c>
      <c r="M73">
        <v>114.71</v>
      </c>
      <c r="N73">
        <v>269.86</v>
      </c>
      <c r="O73">
        <v>100.5</v>
      </c>
      <c r="P73">
        <v>0.84</v>
      </c>
      <c r="Q73">
        <v>18.37</v>
      </c>
      <c r="R73" s="93">
        <v>0</v>
      </c>
      <c r="S73" s="93">
        <v>0</v>
      </c>
      <c r="T73" s="93">
        <v>0</v>
      </c>
      <c r="U73">
        <v>1.3</v>
      </c>
      <c r="V73">
        <v>2.1580620000000001</v>
      </c>
      <c r="W73">
        <v>1.53</v>
      </c>
      <c r="X73">
        <v>12.5</v>
      </c>
      <c r="Y73">
        <v>4.16</v>
      </c>
      <c r="Z73">
        <v>4.17</v>
      </c>
      <c r="AA73">
        <v>27.43</v>
      </c>
      <c r="AB73">
        <v>5.48</v>
      </c>
      <c r="AC73">
        <v>1.75</v>
      </c>
      <c r="AD73">
        <v>5.6</v>
      </c>
      <c r="AE73">
        <v>3</v>
      </c>
      <c r="AF73">
        <v>1</v>
      </c>
      <c r="AG73">
        <v>4</v>
      </c>
      <c r="AH73">
        <v>9</v>
      </c>
      <c r="AI73">
        <v>9</v>
      </c>
      <c r="AJ73">
        <v>23.99</v>
      </c>
      <c r="AK73">
        <v>2</v>
      </c>
      <c r="AL73">
        <v>1</v>
      </c>
    </row>
    <row r="74" spans="1:38">
      <c r="A74" t="s">
        <v>116</v>
      </c>
      <c r="B74" s="34">
        <v>259.64</v>
      </c>
      <c r="C74" s="34">
        <v>86.55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0.08</v>
      </c>
      <c r="K74" s="37">
        <v>0.08</v>
      </c>
      <c r="L74" s="37">
        <v>0.08</v>
      </c>
      <c r="M74">
        <v>114.71</v>
      </c>
      <c r="N74">
        <v>269.86</v>
      </c>
      <c r="O74">
        <v>100.5</v>
      </c>
      <c r="P74">
        <v>0.84</v>
      </c>
      <c r="Q74">
        <v>18.440000000000001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1.53</v>
      </c>
      <c r="X74">
        <v>12.5</v>
      </c>
      <c r="Y74">
        <v>4.16</v>
      </c>
      <c r="Z74">
        <v>4.17</v>
      </c>
      <c r="AA74">
        <v>9.57</v>
      </c>
      <c r="AB74">
        <v>1.91</v>
      </c>
      <c r="AC74">
        <v>0.35</v>
      </c>
      <c r="AD74">
        <v>0.43</v>
      </c>
      <c r="AE74">
        <v>1</v>
      </c>
      <c r="AF74">
        <v>0</v>
      </c>
      <c r="AG74">
        <v>4</v>
      </c>
      <c r="AH74">
        <v>9</v>
      </c>
      <c r="AI74">
        <v>9</v>
      </c>
      <c r="AJ74">
        <v>23.99</v>
      </c>
      <c r="AK74">
        <v>0</v>
      </c>
      <c r="AL74">
        <v>0</v>
      </c>
    </row>
    <row r="75" spans="1:38">
      <c r="A75" t="s">
        <v>117</v>
      </c>
      <c r="B75" s="34">
        <v>259.64</v>
      </c>
      <c r="C75" s="34">
        <v>86.55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114.71</v>
      </c>
      <c r="N75">
        <v>269.86</v>
      </c>
      <c r="O75">
        <v>100.5</v>
      </c>
      <c r="P75">
        <v>0.84</v>
      </c>
      <c r="Q75">
        <v>19.66</v>
      </c>
      <c r="R75" s="93">
        <v>0</v>
      </c>
      <c r="S75" s="93">
        <v>0</v>
      </c>
      <c r="T75" s="93">
        <v>0</v>
      </c>
      <c r="U75">
        <v>1.22</v>
      </c>
      <c r="V75">
        <v>0</v>
      </c>
      <c r="W75">
        <v>1.53</v>
      </c>
      <c r="X75">
        <v>12.5</v>
      </c>
      <c r="Y75">
        <v>4.16</v>
      </c>
      <c r="Z75">
        <v>4.17</v>
      </c>
      <c r="AA75">
        <v>1.54</v>
      </c>
      <c r="AB75">
        <v>0.31</v>
      </c>
      <c r="AC75">
        <v>0</v>
      </c>
      <c r="AD75">
        <v>0</v>
      </c>
      <c r="AE75">
        <v>0</v>
      </c>
      <c r="AF75">
        <v>0</v>
      </c>
      <c r="AG75">
        <v>4</v>
      </c>
      <c r="AH75">
        <v>9</v>
      </c>
      <c r="AI75">
        <v>9</v>
      </c>
      <c r="AJ75">
        <v>24.95</v>
      </c>
      <c r="AK75">
        <v>0</v>
      </c>
      <c r="AL75">
        <v>0</v>
      </c>
    </row>
    <row r="76" spans="1:38">
      <c r="A76" t="s">
        <v>118</v>
      </c>
      <c r="B76" s="34">
        <v>259.64</v>
      </c>
      <c r="C76" s="34">
        <v>86.55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114.71</v>
      </c>
      <c r="N76">
        <v>269.86</v>
      </c>
      <c r="O76">
        <v>100.5</v>
      </c>
      <c r="P76">
        <v>0.84</v>
      </c>
      <c r="Q76">
        <v>19.47</v>
      </c>
      <c r="R76" s="93">
        <v>0</v>
      </c>
      <c r="S76" s="93">
        <v>0</v>
      </c>
      <c r="T76" s="93">
        <v>0</v>
      </c>
      <c r="U76">
        <v>1.22</v>
      </c>
      <c r="V76">
        <v>0</v>
      </c>
      <c r="W76">
        <v>1.53</v>
      </c>
      <c r="X76">
        <v>12.5</v>
      </c>
      <c r="Y76">
        <v>4.16</v>
      </c>
      <c r="Z76">
        <v>4.17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4</v>
      </c>
      <c r="AH76">
        <v>9</v>
      </c>
      <c r="AI76">
        <v>9</v>
      </c>
      <c r="AJ76">
        <v>24.95</v>
      </c>
      <c r="AK76">
        <v>0</v>
      </c>
      <c r="AL76">
        <v>0</v>
      </c>
    </row>
    <row r="77" spans="1:38">
      <c r="A77" t="s">
        <v>119</v>
      </c>
      <c r="B77" s="34">
        <v>259.64</v>
      </c>
      <c r="C77" s="34">
        <v>86.55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114.71</v>
      </c>
      <c r="N77">
        <v>269.86</v>
      </c>
      <c r="O77">
        <v>100.5</v>
      </c>
      <c r="P77">
        <v>0.84</v>
      </c>
      <c r="Q77">
        <v>24.2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1.53</v>
      </c>
      <c r="X77">
        <v>12.5</v>
      </c>
      <c r="Y77">
        <v>4.16</v>
      </c>
      <c r="Z77">
        <v>4.17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4</v>
      </c>
      <c r="AH77">
        <v>9</v>
      </c>
      <c r="AI77">
        <v>9</v>
      </c>
      <c r="AJ77">
        <v>24.95</v>
      </c>
      <c r="AK77">
        <v>0</v>
      </c>
      <c r="AL77">
        <v>0</v>
      </c>
    </row>
    <row r="78" spans="1:38">
      <c r="A78" t="s">
        <v>120</v>
      </c>
      <c r="B78" s="34">
        <v>259.64</v>
      </c>
      <c r="C78" s="34">
        <v>86.55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114.71</v>
      </c>
      <c r="N78">
        <v>269.86</v>
      </c>
      <c r="O78">
        <v>100.5</v>
      </c>
      <c r="P78">
        <v>0.84</v>
      </c>
      <c r="Q78">
        <v>24.48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1.53</v>
      </c>
      <c r="X78">
        <v>12.5</v>
      </c>
      <c r="Y78">
        <v>4.16</v>
      </c>
      <c r="Z78">
        <v>4.17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4</v>
      </c>
      <c r="AH78">
        <v>9</v>
      </c>
      <c r="AI78">
        <v>9</v>
      </c>
      <c r="AJ78">
        <v>24.95</v>
      </c>
      <c r="AK78">
        <v>0</v>
      </c>
      <c r="AL78">
        <v>0</v>
      </c>
    </row>
    <row r="79" spans="1:38">
      <c r="A79" t="s">
        <v>121</v>
      </c>
      <c r="B79" s="34">
        <v>259.64</v>
      </c>
      <c r="C79" s="34">
        <v>86.55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114.71</v>
      </c>
      <c r="N79">
        <v>269.86</v>
      </c>
      <c r="O79">
        <v>100.5</v>
      </c>
      <c r="P79">
        <v>0.84</v>
      </c>
      <c r="Q79">
        <v>24.71</v>
      </c>
      <c r="R79" s="93">
        <v>0</v>
      </c>
      <c r="S79" s="93">
        <v>0</v>
      </c>
      <c r="T79" s="93">
        <v>0</v>
      </c>
      <c r="U79">
        <v>1.1399999999999999</v>
      </c>
      <c r="V79">
        <v>0</v>
      </c>
      <c r="W79">
        <v>1.48</v>
      </c>
      <c r="X79">
        <v>12.5</v>
      </c>
      <c r="Y79">
        <v>4.16</v>
      </c>
      <c r="Z79">
        <v>4.17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4</v>
      </c>
      <c r="AH79">
        <v>9</v>
      </c>
      <c r="AI79">
        <v>9</v>
      </c>
      <c r="AJ79">
        <v>23.99</v>
      </c>
      <c r="AK79">
        <v>0</v>
      </c>
      <c r="AL79">
        <v>0</v>
      </c>
    </row>
    <row r="80" spans="1:38">
      <c r="A80" t="s">
        <v>122</v>
      </c>
      <c r="B80" s="34">
        <v>259.64</v>
      </c>
      <c r="C80" s="34">
        <v>86.55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114.71</v>
      </c>
      <c r="N80">
        <v>269.86</v>
      </c>
      <c r="O80">
        <v>100.5</v>
      </c>
      <c r="P80">
        <v>0.84</v>
      </c>
      <c r="Q80">
        <v>25.15</v>
      </c>
      <c r="R80" s="93">
        <v>0</v>
      </c>
      <c r="S80" s="93">
        <v>0</v>
      </c>
      <c r="T80" s="93">
        <v>0</v>
      </c>
      <c r="U80">
        <v>1.1399999999999999</v>
      </c>
      <c r="V80">
        <v>0</v>
      </c>
      <c r="W80">
        <v>1.48</v>
      </c>
      <c r="X80">
        <v>12.5</v>
      </c>
      <c r="Y80">
        <v>4.16</v>
      </c>
      <c r="Z80">
        <v>4.17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4</v>
      </c>
      <c r="AH80">
        <v>9</v>
      </c>
      <c r="AI80">
        <v>9</v>
      </c>
      <c r="AJ80">
        <v>23.99</v>
      </c>
      <c r="AK80">
        <v>0</v>
      </c>
      <c r="AL80">
        <v>0</v>
      </c>
    </row>
    <row r="81" spans="1:38">
      <c r="A81" t="s">
        <v>123</v>
      </c>
      <c r="B81" s="34">
        <v>259.64</v>
      </c>
      <c r="C81" s="34">
        <v>86.55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114.71</v>
      </c>
      <c r="N81">
        <v>269.86</v>
      </c>
      <c r="O81">
        <v>100.5</v>
      </c>
      <c r="P81">
        <v>0.84</v>
      </c>
      <c r="Q81">
        <v>25.58</v>
      </c>
      <c r="R81" s="93">
        <v>0</v>
      </c>
      <c r="S81" s="93">
        <v>0</v>
      </c>
      <c r="T81" s="93">
        <v>0</v>
      </c>
      <c r="U81">
        <v>1.1399999999999999</v>
      </c>
      <c r="V81">
        <v>0</v>
      </c>
      <c r="W81">
        <v>1.48</v>
      </c>
      <c r="X81">
        <v>12.5</v>
      </c>
      <c r="Y81">
        <v>4.16</v>
      </c>
      <c r="Z81">
        <v>4.17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4</v>
      </c>
      <c r="AH81">
        <v>9</v>
      </c>
      <c r="AI81">
        <v>9</v>
      </c>
      <c r="AJ81">
        <v>23.99</v>
      </c>
      <c r="AK81">
        <v>0</v>
      </c>
      <c r="AL81">
        <v>0</v>
      </c>
    </row>
    <row r="82" spans="1:38">
      <c r="A82" t="s">
        <v>124</v>
      </c>
      <c r="B82" s="34">
        <v>259.64</v>
      </c>
      <c r="C82" s="34">
        <v>86.55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114.71</v>
      </c>
      <c r="N82">
        <v>269.86</v>
      </c>
      <c r="O82">
        <v>100.5</v>
      </c>
      <c r="P82">
        <v>0.84</v>
      </c>
      <c r="Q82">
        <v>25.89</v>
      </c>
      <c r="R82" s="93">
        <v>0</v>
      </c>
      <c r="S82" s="93">
        <v>0</v>
      </c>
      <c r="T82" s="93">
        <v>0</v>
      </c>
      <c r="U82">
        <v>1.1399999999999999</v>
      </c>
      <c r="V82">
        <v>0</v>
      </c>
      <c r="W82">
        <v>1.48</v>
      </c>
      <c r="X82">
        <v>12.5</v>
      </c>
      <c r="Y82">
        <v>4.16</v>
      </c>
      <c r="Z82">
        <v>4.17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4</v>
      </c>
      <c r="AH82">
        <v>9</v>
      </c>
      <c r="AI82">
        <v>9</v>
      </c>
      <c r="AJ82">
        <v>23.99</v>
      </c>
      <c r="AK82">
        <v>0</v>
      </c>
      <c r="AL82">
        <v>0</v>
      </c>
    </row>
    <row r="83" spans="1:38">
      <c r="A83" t="s">
        <v>125</v>
      </c>
      <c r="B83" s="34">
        <v>259.64</v>
      </c>
      <c r="C83" s="34">
        <v>86.55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114.71</v>
      </c>
      <c r="N83">
        <v>269.86</v>
      </c>
      <c r="O83">
        <v>100.5</v>
      </c>
      <c r="P83">
        <v>0.84</v>
      </c>
      <c r="Q83">
        <v>21.68</v>
      </c>
      <c r="R83" s="93">
        <v>0</v>
      </c>
      <c r="S83" s="93">
        <v>0</v>
      </c>
      <c r="T83" s="93">
        <v>0</v>
      </c>
      <c r="U83">
        <v>1.07</v>
      </c>
      <c r="V83">
        <v>0</v>
      </c>
      <c r="W83">
        <v>1.48</v>
      </c>
      <c r="X83">
        <v>12.5</v>
      </c>
      <c r="Y83">
        <v>4.16</v>
      </c>
      <c r="Z83">
        <v>4.17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4</v>
      </c>
      <c r="AH83">
        <v>9</v>
      </c>
      <c r="AI83">
        <v>9</v>
      </c>
      <c r="AJ83">
        <v>23.99</v>
      </c>
      <c r="AK83">
        <v>0</v>
      </c>
      <c r="AL83">
        <v>0</v>
      </c>
    </row>
    <row r="84" spans="1:38">
      <c r="A84" t="s">
        <v>126</v>
      </c>
      <c r="B84" s="34">
        <v>259.64</v>
      </c>
      <c r="C84" s="34">
        <v>86.55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114.71</v>
      </c>
      <c r="N84">
        <v>269.86</v>
      </c>
      <c r="O84">
        <v>100.5</v>
      </c>
      <c r="P84">
        <v>0.84</v>
      </c>
      <c r="Q84">
        <v>22.16</v>
      </c>
      <c r="R84" s="93">
        <v>0</v>
      </c>
      <c r="S84" s="93">
        <v>0</v>
      </c>
      <c r="T84" s="93">
        <v>0</v>
      </c>
      <c r="U84">
        <v>1.07</v>
      </c>
      <c r="V84">
        <v>0</v>
      </c>
      <c r="W84">
        <v>1.48</v>
      </c>
      <c r="X84">
        <v>12.5</v>
      </c>
      <c r="Y84">
        <v>4.16</v>
      </c>
      <c r="Z84">
        <v>4.17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4</v>
      </c>
      <c r="AH84">
        <v>9</v>
      </c>
      <c r="AI84">
        <v>9</v>
      </c>
      <c r="AJ84">
        <v>23.99</v>
      </c>
      <c r="AK84">
        <v>0</v>
      </c>
      <c r="AL84">
        <v>0</v>
      </c>
    </row>
    <row r="85" spans="1:38">
      <c r="A85" t="s">
        <v>127</v>
      </c>
      <c r="B85" s="34">
        <v>259.64</v>
      </c>
      <c r="C85" s="34">
        <v>86.55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114.71</v>
      </c>
      <c r="N85">
        <v>269.86</v>
      </c>
      <c r="O85">
        <v>100.5</v>
      </c>
      <c r="P85">
        <v>0.84</v>
      </c>
      <c r="Q85">
        <v>22.6</v>
      </c>
      <c r="R85" s="93">
        <v>0</v>
      </c>
      <c r="S85" s="93">
        <v>0</v>
      </c>
      <c r="T85" s="93">
        <v>0</v>
      </c>
      <c r="U85">
        <v>1.07</v>
      </c>
      <c r="V85">
        <v>0</v>
      </c>
      <c r="W85">
        <v>1.48</v>
      </c>
      <c r="X85">
        <v>12.5</v>
      </c>
      <c r="Y85">
        <v>4.16</v>
      </c>
      <c r="Z85">
        <v>4.17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4</v>
      </c>
      <c r="AH85">
        <v>9</v>
      </c>
      <c r="AI85">
        <v>9</v>
      </c>
      <c r="AJ85">
        <v>23.99</v>
      </c>
      <c r="AK85">
        <v>0</v>
      </c>
      <c r="AL85">
        <v>0</v>
      </c>
    </row>
    <row r="86" spans="1:38">
      <c r="A86" t="s">
        <v>128</v>
      </c>
      <c r="B86" s="34">
        <v>259.64</v>
      </c>
      <c r="C86" s="34">
        <v>86.55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114.71</v>
      </c>
      <c r="N86">
        <v>269.86</v>
      </c>
      <c r="O86">
        <v>100.5</v>
      </c>
      <c r="P86">
        <v>0.84</v>
      </c>
      <c r="Q86">
        <v>23.06</v>
      </c>
      <c r="R86" s="93">
        <v>0</v>
      </c>
      <c r="S86" s="93">
        <v>0</v>
      </c>
      <c r="T86" s="93">
        <v>0</v>
      </c>
      <c r="U86">
        <v>1.07</v>
      </c>
      <c r="V86">
        <v>0</v>
      </c>
      <c r="W86">
        <v>1.48</v>
      </c>
      <c r="X86">
        <v>12.5</v>
      </c>
      <c r="Y86">
        <v>4.16</v>
      </c>
      <c r="Z86">
        <v>4.17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4</v>
      </c>
      <c r="AH86">
        <v>9</v>
      </c>
      <c r="AI86">
        <v>9</v>
      </c>
      <c r="AJ86">
        <v>23.99</v>
      </c>
      <c r="AK86">
        <v>0</v>
      </c>
      <c r="AL86">
        <v>0</v>
      </c>
    </row>
    <row r="87" spans="1:38">
      <c r="A87" t="s">
        <v>129</v>
      </c>
      <c r="B87" s="34">
        <v>259.64</v>
      </c>
      <c r="C87" s="34">
        <v>86.55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114.71</v>
      </c>
      <c r="N87">
        <v>269.86</v>
      </c>
      <c r="O87">
        <v>100.5</v>
      </c>
      <c r="P87">
        <v>0.77</v>
      </c>
      <c r="Q87">
        <v>23.96</v>
      </c>
      <c r="R87" s="93">
        <v>0</v>
      </c>
      <c r="S87" s="93">
        <v>0</v>
      </c>
      <c r="T87" s="93">
        <v>0</v>
      </c>
      <c r="U87">
        <v>1.07</v>
      </c>
      <c r="V87">
        <v>0</v>
      </c>
      <c r="W87">
        <v>1.48</v>
      </c>
      <c r="X87">
        <v>12.5</v>
      </c>
      <c r="Y87">
        <v>4.16</v>
      </c>
      <c r="Z87">
        <v>4.17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4</v>
      </c>
      <c r="AH87">
        <v>9</v>
      </c>
      <c r="AI87">
        <v>9</v>
      </c>
      <c r="AJ87">
        <v>23.99</v>
      </c>
      <c r="AK87">
        <v>0</v>
      </c>
      <c r="AL87">
        <v>0</v>
      </c>
    </row>
    <row r="88" spans="1:38">
      <c r="A88" t="s">
        <v>130</v>
      </c>
      <c r="B88" s="34">
        <v>259.64</v>
      </c>
      <c r="C88" s="34">
        <v>74.16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114.71</v>
      </c>
      <c r="N88">
        <v>269.86</v>
      </c>
      <c r="O88">
        <v>100.5</v>
      </c>
      <c r="P88">
        <v>0.77</v>
      </c>
      <c r="Q88">
        <v>24.94</v>
      </c>
      <c r="R88" s="93">
        <v>0</v>
      </c>
      <c r="S88" s="93">
        <v>0</v>
      </c>
      <c r="T88" s="93">
        <v>0</v>
      </c>
      <c r="U88">
        <v>1.07</v>
      </c>
      <c r="V88">
        <v>0</v>
      </c>
      <c r="W88">
        <v>1.48</v>
      </c>
      <c r="X88">
        <v>12.5</v>
      </c>
      <c r="Y88">
        <v>4.16</v>
      </c>
      <c r="Z88">
        <v>4.17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4</v>
      </c>
      <c r="AH88">
        <v>9</v>
      </c>
      <c r="AI88">
        <v>9</v>
      </c>
      <c r="AJ88">
        <v>23.99</v>
      </c>
      <c r="AK88">
        <v>0</v>
      </c>
      <c r="AL88">
        <v>0</v>
      </c>
    </row>
    <row r="89" spans="1:38">
      <c r="A89" t="s">
        <v>131</v>
      </c>
      <c r="B89" s="34">
        <v>259.64</v>
      </c>
      <c r="C89" s="34">
        <v>74.16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114.71</v>
      </c>
      <c r="N89">
        <v>269.86</v>
      </c>
      <c r="O89">
        <v>100.5</v>
      </c>
      <c r="P89">
        <v>0.77</v>
      </c>
      <c r="Q89">
        <v>26.88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1.48</v>
      </c>
      <c r="X89">
        <v>12.5</v>
      </c>
      <c r="Y89">
        <v>4.16</v>
      </c>
      <c r="Z89">
        <v>4.17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4</v>
      </c>
      <c r="AH89">
        <v>9</v>
      </c>
      <c r="AI89">
        <v>9</v>
      </c>
      <c r="AJ89">
        <v>23.99</v>
      </c>
      <c r="AK89">
        <v>0</v>
      </c>
      <c r="AL89">
        <v>0</v>
      </c>
    </row>
    <row r="90" spans="1:38">
      <c r="A90" t="s">
        <v>132</v>
      </c>
      <c r="B90" s="34">
        <v>259.64</v>
      </c>
      <c r="C90" s="34">
        <v>74.16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114.71</v>
      </c>
      <c r="N90">
        <v>269.86</v>
      </c>
      <c r="O90">
        <v>100.5</v>
      </c>
      <c r="P90">
        <v>0.77</v>
      </c>
      <c r="Q90">
        <v>28.27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1.48</v>
      </c>
      <c r="X90">
        <v>12.5</v>
      </c>
      <c r="Y90">
        <v>4.16</v>
      </c>
      <c r="Z90">
        <v>4.17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</v>
      </c>
      <c r="AH90">
        <v>9</v>
      </c>
      <c r="AI90">
        <v>9</v>
      </c>
      <c r="AJ90">
        <v>23.99</v>
      </c>
      <c r="AK90">
        <v>0</v>
      </c>
      <c r="AL90">
        <v>0</v>
      </c>
    </row>
    <row r="91" spans="1:38">
      <c r="A91" t="s">
        <v>133</v>
      </c>
      <c r="B91" s="34">
        <v>259.64</v>
      </c>
      <c r="C91" s="34">
        <v>74.16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114.71</v>
      </c>
      <c r="N91">
        <v>269.86</v>
      </c>
      <c r="O91">
        <v>46.06</v>
      </c>
      <c r="P91">
        <v>0.77</v>
      </c>
      <c r="Q91">
        <v>29.13</v>
      </c>
      <c r="R91" s="93">
        <v>0</v>
      </c>
      <c r="S91" s="93">
        <v>0</v>
      </c>
      <c r="T91" s="93">
        <v>0</v>
      </c>
      <c r="U91">
        <v>1.07</v>
      </c>
      <c r="V91">
        <v>0</v>
      </c>
      <c r="W91">
        <v>1.43</v>
      </c>
      <c r="X91">
        <v>12.5</v>
      </c>
      <c r="Y91">
        <v>4.16</v>
      </c>
      <c r="Z91">
        <v>4.17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</v>
      </c>
      <c r="AH91">
        <v>9</v>
      </c>
      <c r="AI91">
        <v>9</v>
      </c>
      <c r="AJ91">
        <v>23.99</v>
      </c>
      <c r="AK91">
        <v>0</v>
      </c>
      <c r="AL91">
        <v>0</v>
      </c>
    </row>
    <row r="92" spans="1:38">
      <c r="A92" t="s">
        <v>134</v>
      </c>
      <c r="B92" s="34">
        <v>259.64</v>
      </c>
      <c r="C92" s="34">
        <v>74.16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114.71</v>
      </c>
      <c r="N92">
        <v>269.86</v>
      </c>
      <c r="O92">
        <v>46.06</v>
      </c>
      <c r="P92">
        <v>0.77</v>
      </c>
      <c r="Q92">
        <v>29.64</v>
      </c>
      <c r="R92" s="93">
        <v>0</v>
      </c>
      <c r="S92" s="93">
        <v>0</v>
      </c>
      <c r="T92" s="93">
        <v>0</v>
      </c>
      <c r="U92">
        <v>1.07</v>
      </c>
      <c r="V92">
        <v>0</v>
      </c>
      <c r="W92">
        <v>1.43</v>
      </c>
      <c r="X92">
        <v>12.5</v>
      </c>
      <c r="Y92">
        <v>4.16</v>
      </c>
      <c r="Z92">
        <v>4.17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</v>
      </c>
      <c r="AH92">
        <v>9</v>
      </c>
      <c r="AI92">
        <v>9</v>
      </c>
      <c r="AJ92">
        <v>23.03</v>
      </c>
      <c r="AK92">
        <v>0</v>
      </c>
      <c r="AL92">
        <v>0</v>
      </c>
    </row>
    <row r="93" spans="1:38">
      <c r="A93" t="s">
        <v>135</v>
      </c>
      <c r="B93" s="34">
        <v>251.31</v>
      </c>
      <c r="C93" s="34">
        <v>74.16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84.62</v>
      </c>
      <c r="N93">
        <v>269.86</v>
      </c>
      <c r="O93">
        <v>46.04</v>
      </c>
      <c r="P93">
        <v>0.77</v>
      </c>
      <c r="Q93">
        <v>31.7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1.43</v>
      </c>
      <c r="X93">
        <v>12.5</v>
      </c>
      <c r="Y93">
        <v>4.16</v>
      </c>
      <c r="Z93">
        <v>4.17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</v>
      </c>
      <c r="AH93">
        <v>9</v>
      </c>
      <c r="AI93">
        <v>9</v>
      </c>
      <c r="AJ93">
        <v>23.03</v>
      </c>
      <c r="AK93">
        <v>0</v>
      </c>
      <c r="AL93">
        <v>0</v>
      </c>
    </row>
    <row r="94" spans="1:38">
      <c r="A94" t="s">
        <v>136</v>
      </c>
      <c r="B94" s="34">
        <v>240.76</v>
      </c>
      <c r="C94" s="34">
        <v>74.16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114.71</v>
      </c>
      <c r="N94">
        <v>269.86</v>
      </c>
      <c r="O94">
        <v>46.04</v>
      </c>
      <c r="P94">
        <v>0.77</v>
      </c>
      <c r="Q94">
        <v>31.97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1.43</v>
      </c>
      <c r="X94">
        <v>12.5</v>
      </c>
      <c r="Y94">
        <v>4.16</v>
      </c>
      <c r="Z94">
        <v>4.17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</v>
      </c>
      <c r="AH94">
        <v>9</v>
      </c>
      <c r="AI94">
        <v>9</v>
      </c>
      <c r="AJ94">
        <v>23.03</v>
      </c>
      <c r="AK94">
        <v>0</v>
      </c>
      <c r="AL94">
        <v>0</v>
      </c>
    </row>
    <row r="95" spans="1:38">
      <c r="A95" t="s">
        <v>137</v>
      </c>
      <c r="B95" s="34">
        <v>234.04</v>
      </c>
      <c r="C95" s="34">
        <v>74.16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106.25</v>
      </c>
      <c r="N95">
        <v>269.86</v>
      </c>
      <c r="O95">
        <v>46.04</v>
      </c>
      <c r="P95">
        <v>0.69</v>
      </c>
      <c r="Q95">
        <v>32.42</v>
      </c>
      <c r="R95" s="93">
        <v>0</v>
      </c>
      <c r="S95" s="93">
        <v>0</v>
      </c>
      <c r="T95" s="93">
        <v>0</v>
      </c>
      <c r="U95">
        <v>1.03</v>
      </c>
      <c r="V95">
        <v>0</v>
      </c>
      <c r="W95">
        <v>1.43</v>
      </c>
      <c r="X95">
        <v>12.5</v>
      </c>
      <c r="Y95">
        <v>4.16</v>
      </c>
      <c r="Z95">
        <v>4.17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</v>
      </c>
      <c r="AH95">
        <v>9</v>
      </c>
      <c r="AI95">
        <v>9</v>
      </c>
      <c r="AJ95">
        <v>23.03</v>
      </c>
      <c r="AK95">
        <v>0</v>
      </c>
      <c r="AL95">
        <v>0</v>
      </c>
    </row>
    <row r="96" spans="1:38">
      <c r="A96" t="s">
        <v>138</v>
      </c>
      <c r="B96" s="34">
        <v>234.04</v>
      </c>
      <c r="C96" s="34">
        <v>55.29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97.78</v>
      </c>
      <c r="N96">
        <v>269.86</v>
      </c>
      <c r="O96">
        <v>46.04</v>
      </c>
      <c r="P96">
        <v>0.69</v>
      </c>
      <c r="Q96">
        <v>32.83</v>
      </c>
      <c r="R96" s="93">
        <v>0</v>
      </c>
      <c r="S96" s="93">
        <v>0</v>
      </c>
      <c r="T96" s="93">
        <v>0</v>
      </c>
      <c r="U96">
        <v>1.03</v>
      </c>
      <c r="V96">
        <v>0</v>
      </c>
      <c r="W96">
        <v>1.43</v>
      </c>
      <c r="X96">
        <v>12.5</v>
      </c>
      <c r="Y96">
        <v>4.16</v>
      </c>
      <c r="Z96">
        <v>4.17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</v>
      </c>
      <c r="AH96">
        <v>9</v>
      </c>
      <c r="AI96">
        <v>9</v>
      </c>
      <c r="AJ96">
        <v>23.03</v>
      </c>
      <c r="AK96">
        <v>0</v>
      </c>
      <c r="AL96">
        <v>0</v>
      </c>
    </row>
    <row r="97" spans="1:50">
      <c r="A97" t="s">
        <v>139</v>
      </c>
      <c r="B97" s="34">
        <v>186.07</v>
      </c>
      <c r="C97" s="34">
        <v>31.66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89.32</v>
      </c>
      <c r="N97">
        <v>269.86</v>
      </c>
      <c r="O97">
        <v>46.04</v>
      </c>
      <c r="P97">
        <v>0.69</v>
      </c>
      <c r="Q97">
        <v>32.659999999999997</v>
      </c>
      <c r="R97" s="93">
        <v>0</v>
      </c>
      <c r="S97" s="93">
        <v>0</v>
      </c>
      <c r="T97" s="93">
        <v>0</v>
      </c>
      <c r="U97">
        <v>1.03</v>
      </c>
      <c r="V97">
        <v>0</v>
      </c>
      <c r="W97">
        <v>1.43</v>
      </c>
      <c r="X97">
        <v>12.5</v>
      </c>
      <c r="Y97">
        <v>4.16</v>
      </c>
      <c r="Z97">
        <v>4.17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</v>
      </c>
      <c r="AH97">
        <v>9</v>
      </c>
      <c r="AI97">
        <v>9</v>
      </c>
      <c r="AJ97">
        <v>23.03</v>
      </c>
      <c r="AK97">
        <v>0</v>
      </c>
      <c r="AL97">
        <v>0</v>
      </c>
    </row>
    <row r="98" spans="1:50">
      <c r="A98" t="s">
        <v>140</v>
      </c>
      <c r="B98" s="34">
        <v>170.05</v>
      </c>
      <c r="C98" s="34">
        <v>31.66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80.86</v>
      </c>
      <c r="N98">
        <v>230.28</v>
      </c>
      <c r="O98">
        <v>46.04</v>
      </c>
      <c r="P98">
        <v>0.69</v>
      </c>
      <c r="Q98">
        <v>32.369999999999997</v>
      </c>
      <c r="R98" s="93">
        <v>0</v>
      </c>
      <c r="S98" s="93">
        <v>0</v>
      </c>
      <c r="T98" s="93">
        <v>0</v>
      </c>
      <c r="U98">
        <v>1.03</v>
      </c>
      <c r="V98">
        <v>0</v>
      </c>
      <c r="W98">
        <v>1.43</v>
      </c>
      <c r="X98">
        <v>12.5</v>
      </c>
      <c r="Y98">
        <v>4.16</v>
      </c>
      <c r="Z98">
        <v>4.17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</v>
      </c>
      <c r="AH98">
        <v>9</v>
      </c>
      <c r="AI98">
        <v>9</v>
      </c>
      <c r="AJ98">
        <v>23.03</v>
      </c>
      <c r="AK98">
        <v>0</v>
      </c>
      <c r="AL98">
        <v>0</v>
      </c>
    </row>
    <row r="99" spans="1:50">
      <c r="A99" t="s">
        <v>141</v>
      </c>
      <c r="B99" s="34">
        <f>SUM(B3:B98)/4000</f>
        <v>5.2007399999999953</v>
      </c>
      <c r="C99" s="34">
        <f t="shared" ref="C99:P99" si="2">SUM(C3:C98)/4000</f>
        <v>1.6506475000000012</v>
      </c>
      <c r="D99" s="93">
        <f t="shared" ref="D99" si="3">SUM(D3:D98)/4000</f>
        <v>0.81157999999999997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0.1154</v>
      </c>
      <c r="K99" s="37">
        <f t="shared" si="2"/>
        <v>0.1154</v>
      </c>
      <c r="L99" s="37">
        <f t="shared" si="2"/>
        <v>0.11827750000000001</v>
      </c>
      <c r="M99">
        <f t="shared" si="2"/>
        <v>2.400457499999999</v>
      </c>
      <c r="N99">
        <f t="shared" si="2"/>
        <v>5.7704150000000061</v>
      </c>
      <c r="O99">
        <f t="shared" si="2"/>
        <v>1.9689050000000001</v>
      </c>
      <c r="P99">
        <f t="shared" si="2"/>
        <v>1.7240000000000009E-2</v>
      </c>
      <c r="Q99">
        <f t="shared" ref="Q99:AF99" si="5">SUM(Q3:Q98)/4000</f>
        <v>0.62765499999999963</v>
      </c>
      <c r="R99" s="93">
        <f t="shared" si="5"/>
        <v>0.26537500000000003</v>
      </c>
      <c r="S99" s="93">
        <f t="shared" si="5"/>
        <v>0.28158</v>
      </c>
      <c r="T99" s="93">
        <f t="shared" si="5"/>
        <v>0.264625</v>
      </c>
      <c r="U99">
        <f t="shared" si="5"/>
        <v>2.4879999999999989E-2</v>
      </c>
      <c r="V99">
        <f t="shared" si="5"/>
        <v>0.90721232500000015</v>
      </c>
      <c r="W99">
        <f t="shared" si="5"/>
        <v>3.5070000000000046E-2</v>
      </c>
      <c r="X99">
        <f t="shared" si="5"/>
        <v>0.37740999999999997</v>
      </c>
      <c r="Y99">
        <f t="shared" si="5"/>
        <v>0.12566000000000035</v>
      </c>
      <c r="Z99">
        <f t="shared" si="5"/>
        <v>0.12587500000000018</v>
      </c>
      <c r="AA99">
        <f t="shared" si="5"/>
        <v>1.7767074999999997</v>
      </c>
      <c r="AB99">
        <f t="shared" si="5"/>
        <v>0.35533250000000005</v>
      </c>
      <c r="AC99">
        <f t="shared" si="5"/>
        <v>0.63268750000000007</v>
      </c>
      <c r="AD99">
        <f t="shared" si="5"/>
        <v>0.33302000000000004</v>
      </c>
      <c r="AE99">
        <f t="shared" si="5"/>
        <v>0.62050000000000005</v>
      </c>
      <c r="AF99">
        <f t="shared" si="5"/>
        <v>0.3105</v>
      </c>
      <c r="AG99">
        <f t="shared" ref="AG99:AM99" si="6">SUM(AG3:AG98)/4000</f>
        <v>0.12163999999999998</v>
      </c>
      <c r="AH99">
        <f t="shared" si="6"/>
        <v>0.27894999999999992</v>
      </c>
      <c r="AI99">
        <f t="shared" si="6"/>
        <v>0.27894999999999992</v>
      </c>
      <c r="AJ99">
        <f t="shared" si="6"/>
        <v>0.41814000000000001</v>
      </c>
      <c r="AK99">
        <f t="shared" si="6"/>
        <v>1.2787500000000001</v>
      </c>
      <c r="AL99">
        <f t="shared" si="6"/>
        <v>0.54525000000000001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45303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259.06614284012744</v>
      </c>
      <c r="L3">
        <v>2.8800297608503103</v>
      </c>
      <c r="M3">
        <v>61.18277240285488</v>
      </c>
      <c r="N3">
        <v>24.889152325745545</v>
      </c>
      <c r="O3">
        <v>70.318321114444629</v>
      </c>
      <c r="P3">
        <v>22.178320744633474</v>
      </c>
      <c r="Q3">
        <v>2.9590835555555555</v>
      </c>
      <c r="R3">
        <v>7.6759999999999993</v>
      </c>
      <c r="S3">
        <v>4.7974999999999994</v>
      </c>
      <c r="T3">
        <v>0</v>
      </c>
      <c r="U3">
        <v>59.589972563773927</v>
      </c>
      <c r="V3">
        <v>2.8785000000000003</v>
      </c>
      <c r="W3">
        <v>4.9415826805942427</v>
      </c>
      <c r="X3">
        <v>22.009933852029096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5.9023642500000006</v>
      </c>
      <c r="AG3">
        <v>14.207078544000002</v>
      </c>
      <c r="AH3">
        <v>0</v>
      </c>
      <c r="AI3">
        <v>0</v>
      </c>
      <c r="AJ3">
        <v>0</v>
      </c>
      <c r="AK3">
        <v>22.997487680378256</v>
      </c>
      <c r="AL3">
        <v>0.99814880920826154</v>
      </c>
      <c r="AM3">
        <v>0</v>
      </c>
      <c r="AN3">
        <v>0</v>
      </c>
      <c r="AO3">
        <v>0</v>
      </c>
      <c r="AP3">
        <v>0</v>
      </c>
      <c r="AQ3">
        <v>0</v>
      </c>
      <c r="AR3">
        <v>0.9305230999999996</v>
      </c>
      <c r="AS3">
        <v>1.9840541439191199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592.38696836811482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259.06614284012744</v>
      </c>
      <c r="L4">
        <v>2.8800297608503103</v>
      </c>
      <c r="M4">
        <v>61.18277240285488</v>
      </c>
      <c r="N4">
        <v>24.889152325745545</v>
      </c>
      <c r="O4">
        <v>70.318321114444629</v>
      </c>
      <c r="P4">
        <v>22.178320744633474</v>
      </c>
      <c r="Q4">
        <v>3.8379999999999996</v>
      </c>
      <c r="R4">
        <v>7.6759999999999993</v>
      </c>
      <c r="S4">
        <v>4.7974999999999994</v>
      </c>
      <c r="T4">
        <v>0</v>
      </c>
      <c r="U4">
        <v>59.589972563773927</v>
      </c>
      <c r="V4">
        <v>2.8785000000000003</v>
      </c>
      <c r="W4">
        <v>4.7984580774748915</v>
      </c>
      <c r="X4">
        <v>14.390394063195037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5.9023642500000006</v>
      </c>
      <c r="AG4">
        <v>14.207078544000002</v>
      </c>
      <c r="AH4">
        <v>0</v>
      </c>
      <c r="AI4">
        <v>0</v>
      </c>
      <c r="AJ4">
        <v>0</v>
      </c>
      <c r="AK4">
        <v>22.997487680378256</v>
      </c>
      <c r="AL4">
        <v>0.99814880920826154</v>
      </c>
      <c r="AM4">
        <v>0</v>
      </c>
      <c r="AN4">
        <v>0</v>
      </c>
      <c r="AO4">
        <v>0</v>
      </c>
      <c r="AP4">
        <v>0</v>
      </c>
      <c r="AQ4">
        <v>0</v>
      </c>
      <c r="AR4">
        <v>0.9305230999999996</v>
      </c>
      <c r="AS4">
        <v>1.9840541439191199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585.50322042060589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259.06614284012744</v>
      </c>
      <c r="L5">
        <v>2.8800297608503103</v>
      </c>
      <c r="M5">
        <v>61.18277240285488</v>
      </c>
      <c r="N5">
        <v>24.889152325745545</v>
      </c>
      <c r="O5">
        <v>70.318321114444629</v>
      </c>
      <c r="P5">
        <v>22.178320744633474</v>
      </c>
      <c r="Q5">
        <v>3.8379999999999996</v>
      </c>
      <c r="R5">
        <v>7.6759999999999993</v>
      </c>
      <c r="S5">
        <v>4.7974999999999994</v>
      </c>
      <c r="T5">
        <v>0</v>
      </c>
      <c r="U5">
        <v>59.589972563773927</v>
      </c>
      <c r="V5">
        <v>2.8785000000000003</v>
      </c>
      <c r="W5">
        <v>4.7984580774748915</v>
      </c>
      <c r="X5">
        <v>14.388977966494103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5.9023642500000006</v>
      </c>
      <c r="AG5">
        <v>14.207078544000002</v>
      </c>
      <c r="AH5">
        <v>0</v>
      </c>
      <c r="AI5">
        <v>0</v>
      </c>
      <c r="AJ5">
        <v>0</v>
      </c>
      <c r="AK5">
        <v>22.997487680378256</v>
      </c>
      <c r="AL5">
        <v>0.99814880920826154</v>
      </c>
      <c r="AM5">
        <v>0</v>
      </c>
      <c r="AN5">
        <v>0</v>
      </c>
      <c r="AO5">
        <v>0</v>
      </c>
      <c r="AP5">
        <v>0.16194445202982599</v>
      </c>
      <c r="AQ5">
        <v>0</v>
      </c>
      <c r="AR5">
        <v>0.9305230999999996</v>
      </c>
      <c r="AS5">
        <v>1.9840541439191199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585.66374877593478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259.06614284012744</v>
      </c>
      <c r="L6">
        <v>2.8800297608503103</v>
      </c>
      <c r="M6">
        <v>61.18277240285488</v>
      </c>
      <c r="N6">
        <v>24.889152325745545</v>
      </c>
      <c r="O6">
        <v>70.318321114444629</v>
      </c>
      <c r="P6">
        <v>22.178320744633474</v>
      </c>
      <c r="Q6">
        <v>3.8379999999999996</v>
      </c>
      <c r="R6">
        <v>7.6759999999999993</v>
      </c>
      <c r="S6">
        <v>4.7974999999999994</v>
      </c>
      <c r="T6">
        <v>0</v>
      </c>
      <c r="U6">
        <v>59.589972563773927</v>
      </c>
      <c r="V6">
        <v>2.8785000000000003</v>
      </c>
      <c r="W6">
        <v>4.7984580774748915</v>
      </c>
      <c r="X6">
        <v>14.388977966494103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5.9023642500000006</v>
      </c>
      <c r="AG6">
        <v>14.207078544000002</v>
      </c>
      <c r="AH6">
        <v>0</v>
      </c>
      <c r="AI6">
        <v>0</v>
      </c>
      <c r="AJ6">
        <v>0</v>
      </c>
      <c r="AK6">
        <v>22.997487680378256</v>
      </c>
      <c r="AL6">
        <v>0.99814880920826154</v>
      </c>
      <c r="AM6">
        <v>0</v>
      </c>
      <c r="AN6">
        <v>0</v>
      </c>
      <c r="AO6">
        <v>0</v>
      </c>
      <c r="AP6">
        <v>0.16194445202982599</v>
      </c>
      <c r="AQ6">
        <v>0</v>
      </c>
      <c r="AR6">
        <v>0.9305230999999996</v>
      </c>
      <c r="AS6">
        <v>1.9840541439191199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585.66374877593478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259.06614284012744</v>
      </c>
      <c r="L7">
        <v>2.8800297608503103</v>
      </c>
      <c r="M7">
        <v>61.18277240285488</v>
      </c>
      <c r="N7">
        <v>24.889152325745545</v>
      </c>
      <c r="O7">
        <v>70.318321114444629</v>
      </c>
      <c r="P7">
        <v>22.178320744633474</v>
      </c>
      <c r="Q7">
        <v>3.8379999999999996</v>
      </c>
      <c r="R7">
        <v>7.6759999999999993</v>
      </c>
      <c r="S7">
        <v>4.7974999999999994</v>
      </c>
      <c r="T7">
        <v>0</v>
      </c>
      <c r="U7">
        <v>59.589972563773927</v>
      </c>
      <c r="V7">
        <v>2.8785000000000003</v>
      </c>
      <c r="W7">
        <v>4.7984580774748915</v>
      </c>
      <c r="X7">
        <v>14.388977966494103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5.9023642500000006</v>
      </c>
      <c r="AG7">
        <v>14.207078544000002</v>
      </c>
      <c r="AH7">
        <v>0</v>
      </c>
      <c r="AI7">
        <v>0</v>
      </c>
      <c r="AJ7">
        <v>0</v>
      </c>
      <c r="AK7">
        <v>22.997487680378256</v>
      </c>
      <c r="AL7">
        <v>0.99814880920826154</v>
      </c>
      <c r="AM7">
        <v>0</v>
      </c>
      <c r="AN7">
        <v>0</v>
      </c>
      <c r="AO7">
        <v>0</v>
      </c>
      <c r="AP7">
        <v>2.9689803029826014</v>
      </c>
      <c r="AQ7">
        <v>0</v>
      </c>
      <c r="AR7">
        <v>0.9305230999999996</v>
      </c>
      <c r="AS7">
        <v>1.9840541439191199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588.47078462688751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259.06614284012744</v>
      </c>
      <c r="L8">
        <v>2.8800297608503103</v>
      </c>
      <c r="M8">
        <v>61.18277240285488</v>
      </c>
      <c r="N8">
        <v>24.889152325745545</v>
      </c>
      <c r="O8">
        <v>70.318321114444629</v>
      </c>
      <c r="P8">
        <v>22.178320744633474</v>
      </c>
      <c r="Q8">
        <v>3.8379999999999996</v>
      </c>
      <c r="R8">
        <v>7.6759999999999993</v>
      </c>
      <c r="S8">
        <v>4.7974999999999994</v>
      </c>
      <c r="T8">
        <v>0</v>
      </c>
      <c r="U8">
        <v>59.589972563773927</v>
      </c>
      <c r="V8">
        <v>2.8785000000000003</v>
      </c>
      <c r="W8">
        <v>4.7975000000000003</v>
      </c>
      <c r="X8">
        <v>14.388977966494103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5.9023642500000006</v>
      </c>
      <c r="AG8">
        <v>14.207078544000002</v>
      </c>
      <c r="AH8">
        <v>0</v>
      </c>
      <c r="AI8">
        <v>0</v>
      </c>
      <c r="AJ8">
        <v>0</v>
      </c>
      <c r="AK8">
        <v>22.997487680378256</v>
      </c>
      <c r="AL8">
        <v>0.99814880920826154</v>
      </c>
      <c r="AM8">
        <v>0</v>
      </c>
      <c r="AN8">
        <v>0</v>
      </c>
      <c r="AO8">
        <v>0</v>
      </c>
      <c r="AP8">
        <v>2.9689803029826014</v>
      </c>
      <c r="AQ8">
        <v>0</v>
      </c>
      <c r="AR8">
        <v>0.9305230999999996</v>
      </c>
      <c r="AS8">
        <v>1.9840541439191199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588.46982654941257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259.06614284012744</v>
      </c>
      <c r="L9">
        <v>2.8800297608503103</v>
      </c>
      <c r="M9">
        <v>28.778693129407554</v>
      </c>
      <c r="N9">
        <v>11.510906123354124</v>
      </c>
      <c r="O9">
        <v>70.318321114444629</v>
      </c>
      <c r="P9">
        <v>11.50916484527559</v>
      </c>
      <c r="Q9">
        <v>3.8379999999999996</v>
      </c>
      <c r="R9">
        <v>7.6759999999999993</v>
      </c>
      <c r="S9">
        <v>4.7974999999999994</v>
      </c>
      <c r="T9">
        <v>0</v>
      </c>
      <c r="U9">
        <v>59.589972563773927</v>
      </c>
      <c r="V9">
        <v>2.8785000000000003</v>
      </c>
      <c r="W9">
        <v>4.7975000000000003</v>
      </c>
      <c r="X9">
        <v>14.388977966494103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5.9023642500000006</v>
      </c>
      <c r="AG9">
        <v>14.207078544000002</v>
      </c>
      <c r="AH9">
        <v>0</v>
      </c>
      <c r="AI9">
        <v>0</v>
      </c>
      <c r="AJ9">
        <v>0</v>
      </c>
      <c r="AK9">
        <v>22.997487680378256</v>
      </c>
      <c r="AL9">
        <v>0.99814880920826154</v>
      </c>
      <c r="AM9">
        <v>0</v>
      </c>
      <c r="AN9">
        <v>0</v>
      </c>
      <c r="AO9">
        <v>0</v>
      </c>
      <c r="AP9">
        <v>2.9689803029826014</v>
      </c>
      <c r="AQ9">
        <v>0</v>
      </c>
      <c r="AR9">
        <v>10.235754099999996</v>
      </c>
      <c r="AS9">
        <v>1.9840541439191199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541.32357617421599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259.06614284012744</v>
      </c>
      <c r="L10">
        <v>2.8800297608503103</v>
      </c>
      <c r="M10">
        <v>28.778693129407554</v>
      </c>
      <c r="N10">
        <v>11.510906123354124</v>
      </c>
      <c r="O10">
        <v>70.318321114444629</v>
      </c>
      <c r="P10">
        <v>11.50916484527559</v>
      </c>
      <c r="Q10">
        <v>3.8379999999999996</v>
      </c>
      <c r="R10">
        <v>7.6759999999999993</v>
      </c>
      <c r="S10">
        <v>4.7974999999999994</v>
      </c>
      <c r="T10">
        <v>0</v>
      </c>
      <c r="U10">
        <v>59.589972563773927</v>
      </c>
      <c r="V10">
        <v>2.8785000000000003</v>
      </c>
      <c r="W10">
        <v>4.7975000000000003</v>
      </c>
      <c r="X10">
        <v>14.388977966494103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5.9023642500000006</v>
      </c>
      <c r="AG10">
        <v>14.207078544000002</v>
      </c>
      <c r="AH10">
        <v>0</v>
      </c>
      <c r="AI10">
        <v>0</v>
      </c>
      <c r="AJ10">
        <v>0</v>
      </c>
      <c r="AK10">
        <v>22.997487680378256</v>
      </c>
      <c r="AL10">
        <v>0.99814880920826154</v>
      </c>
      <c r="AM10">
        <v>0</v>
      </c>
      <c r="AN10">
        <v>0</v>
      </c>
      <c r="AO10">
        <v>0</v>
      </c>
      <c r="AP10">
        <v>2.9689803029826014</v>
      </c>
      <c r="AQ10">
        <v>0</v>
      </c>
      <c r="AR10">
        <v>10.235754099999996</v>
      </c>
      <c r="AS10">
        <v>3.5146099970264646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542.85413202732332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259.06614284012744</v>
      </c>
      <c r="L11">
        <v>2.8800297608503103</v>
      </c>
      <c r="M11">
        <v>28.778693129407554</v>
      </c>
      <c r="N11">
        <v>24.889152325745545</v>
      </c>
      <c r="O11">
        <v>70.318321114444629</v>
      </c>
      <c r="P11">
        <v>11.50916484527559</v>
      </c>
      <c r="Q11">
        <v>5.7569999999999997</v>
      </c>
      <c r="R11">
        <v>8.6354999999999986</v>
      </c>
      <c r="S11">
        <v>6.7165000000000008</v>
      </c>
      <c r="T11">
        <v>0</v>
      </c>
      <c r="U11">
        <v>59.589972563773927</v>
      </c>
      <c r="V11">
        <v>2.8785000000000003</v>
      </c>
      <c r="W11">
        <v>4.7975000000000003</v>
      </c>
      <c r="X11">
        <v>14.388977966494103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5.9023642500000006</v>
      </c>
      <c r="AG11">
        <v>14.207078544000002</v>
      </c>
      <c r="AH11">
        <v>0</v>
      </c>
      <c r="AI11">
        <v>0</v>
      </c>
      <c r="AJ11">
        <v>0</v>
      </c>
      <c r="AK11">
        <v>22.997487680378256</v>
      </c>
      <c r="AL11">
        <v>0.99814880920826154</v>
      </c>
      <c r="AM11">
        <v>0</v>
      </c>
      <c r="AN11">
        <v>0</v>
      </c>
      <c r="AO11">
        <v>0</v>
      </c>
      <c r="AP11">
        <v>2.9689803029826014</v>
      </c>
      <c r="AQ11">
        <v>0</v>
      </c>
      <c r="AR11">
        <v>0.9305230999999996</v>
      </c>
      <c r="AS11">
        <v>3.5146099970264646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551.72464722971461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259.06614284012744</v>
      </c>
      <c r="L12">
        <v>2.8800297608503103</v>
      </c>
      <c r="M12">
        <v>28.778693129407554</v>
      </c>
      <c r="N12">
        <v>24.889152325745545</v>
      </c>
      <c r="O12">
        <v>70.318321114444629</v>
      </c>
      <c r="P12">
        <v>11.50916484527559</v>
      </c>
      <c r="Q12">
        <v>5.7569999999999997</v>
      </c>
      <c r="R12">
        <v>8.6354999999999986</v>
      </c>
      <c r="S12">
        <v>6.7165000000000008</v>
      </c>
      <c r="T12">
        <v>0</v>
      </c>
      <c r="U12">
        <v>59.589972563773927</v>
      </c>
      <c r="V12">
        <v>2.8785000000000003</v>
      </c>
      <c r="W12">
        <v>4.7975000000000003</v>
      </c>
      <c r="X12">
        <v>14.388977966494103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5.9023642500000006</v>
      </c>
      <c r="AG12">
        <v>14.207078544000002</v>
      </c>
      <c r="AH12">
        <v>0</v>
      </c>
      <c r="AI12">
        <v>0</v>
      </c>
      <c r="AJ12">
        <v>0</v>
      </c>
      <c r="AK12">
        <v>22.997487680378256</v>
      </c>
      <c r="AL12">
        <v>0.99814880920826154</v>
      </c>
      <c r="AM12">
        <v>0</v>
      </c>
      <c r="AN12">
        <v>0</v>
      </c>
      <c r="AO12">
        <v>0</v>
      </c>
      <c r="AP12">
        <v>2.9689803029826014</v>
      </c>
      <c r="AQ12">
        <v>0</v>
      </c>
      <c r="AR12">
        <v>0.9305230999999996</v>
      </c>
      <c r="AS12">
        <v>3.5146099970264646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551.72464722971461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259.06614284012744</v>
      </c>
      <c r="L13">
        <v>2.8800297608503103</v>
      </c>
      <c r="M13">
        <v>28.778693129407554</v>
      </c>
      <c r="N13">
        <v>24.889152325745545</v>
      </c>
      <c r="O13">
        <v>70.318321114444629</v>
      </c>
      <c r="P13">
        <v>11.50916484527559</v>
      </c>
      <c r="Q13">
        <v>5.7569999999999997</v>
      </c>
      <c r="R13">
        <v>8.6354999999999986</v>
      </c>
      <c r="S13">
        <v>6.7165000000000008</v>
      </c>
      <c r="T13">
        <v>0</v>
      </c>
      <c r="U13">
        <v>59.589972563773927</v>
      </c>
      <c r="V13">
        <v>2.8785000000000003</v>
      </c>
      <c r="W13">
        <v>4.7975000000000003</v>
      </c>
      <c r="X13">
        <v>14.388977966494103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5.9023642500000006</v>
      </c>
      <c r="AG13">
        <v>14.207078544000002</v>
      </c>
      <c r="AH13">
        <v>0</v>
      </c>
      <c r="AI13">
        <v>0</v>
      </c>
      <c r="AJ13">
        <v>0</v>
      </c>
      <c r="AK13">
        <v>22.997487680378256</v>
      </c>
      <c r="AL13">
        <v>0.99814880920826154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0.9305230999999996</v>
      </c>
      <c r="AS13">
        <v>3.5146099970264646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548.75566692673203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259.06614284012744</v>
      </c>
      <c r="L14">
        <v>2.8800297608503103</v>
      </c>
      <c r="M14">
        <v>28.778693129407554</v>
      </c>
      <c r="N14">
        <v>24.889152325745545</v>
      </c>
      <c r="O14">
        <v>70.318321114444629</v>
      </c>
      <c r="P14">
        <v>11.50916484527559</v>
      </c>
      <c r="Q14">
        <v>5.7569999999999997</v>
      </c>
      <c r="R14">
        <v>8.6354999999999986</v>
      </c>
      <c r="S14">
        <v>6.7165000000000008</v>
      </c>
      <c r="T14">
        <v>0</v>
      </c>
      <c r="U14">
        <v>59.589972563773927</v>
      </c>
      <c r="V14">
        <v>2.8785000000000003</v>
      </c>
      <c r="W14">
        <v>4.7975000000000003</v>
      </c>
      <c r="X14">
        <v>14.388977966494103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5.9023642500000006</v>
      </c>
      <c r="AG14">
        <v>14.207078544000002</v>
      </c>
      <c r="AH14">
        <v>0</v>
      </c>
      <c r="AI14">
        <v>0</v>
      </c>
      <c r="AJ14">
        <v>0</v>
      </c>
      <c r="AK14">
        <v>22.997487680378256</v>
      </c>
      <c r="AL14">
        <v>0.99814880920826154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0.9305230999999996</v>
      </c>
      <c r="AS14">
        <v>1.9840541439191199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547.2251110736247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259.06614284012744</v>
      </c>
      <c r="L15">
        <v>2.8800297608503103</v>
      </c>
      <c r="M15">
        <v>28.778693129407554</v>
      </c>
      <c r="N15">
        <v>24.889152325745545</v>
      </c>
      <c r="O15">
        <v>70.318321114444629</v>
      </c>
      <c r="P15">
        <v>11.50916484527559</v>
      </c>
      <c r="Q15">
        <v>5.7569999999999997</v>
      </c>
      <c r="R15">
        <v>8.6354999999999986</v>
      </c>
      <c r="S15">
        <v>6.7165000000000008</v>
      </c>
      <c r="T15">
        <v>0</v>
      </c>
      <c r="U15">
        <v>59.589972563773927</v>
      </c>
      <c r="V15">
        <v>2.8785000000000003</v>
      </c>
      <c r="W15">
        <v>4.7975000000000003</v>
      </c>
      <c r="X15">
        <v>14.390990462143559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5.9023642500000006</v>
      </c>
      <c r="AG15">
        <v>14.207078544000002</v>
      </c>
      <c r="AH15">
        <v>0</v>
      </c>
      <c r="AI15">
        <v>0</v>
      </c>
      <c r="AJ15">
        <v>0</v>
      </c>
      <c r="AK15">
        <v>22.997487680378256</v>
      </c>
      <c r="AL15">
        <v>0.99814880920826154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0.9305230999999996</v>
      </c>
      <c r="AS15">
        <v>1.9840541439191199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547.22712356927423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259.06614284012744</v>
      </c>
      <c r="L16">
        <v>2.8800297608503103</v>
      </c>
      <c r="M16">
        <v>28.778693129407554</v>
      </c>
      <c r="N16">
        <v>24.889152325745545</v>
      </c>
      <c r="O16">
        <v>70.318321114444629</v>
      </c>
      <c r="P16">
        <v>11.50916484527559</v>
      </c>
      <c r="Q16">
        <v>5.7569999999999997</v>
      </c>
      <c r="R16">
        <v>8.6354999999999986</v>
      </c>
      <c r="S16">
        <v>6.7165000000000008</v>
      </c>
      <c r="T16">
        <v>0</v>
      </c>
      <c r="U16">
        <v>59.589972563773927</v>
      </c>
      <c r="V16">
        <v>2.8785000000000003</v>
      </c>
      <c r="W16">
        <v>4.7975000000000003</v>
      </c>
      <c r="X16">
        <v>14.390990462143559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5.9023642500000006</v>
      </c>
      <c r="AG16">
        <v>14.207078544000002</v>
      </c>
      <c r="AH16">
        <v>0</v>
      </c>
      <c r="AI16">
        <v>0</v>
      </c>
      <c r="AJ16">
        <v>0</v>
      </c>
      <c r="AK16">
        <v>22.997487680378256</v>
      </c>
      <c r="AL16">
        <v>0.99814880920826154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0.9305230999999996</v>
      </c>
      <c r="AS16">
        <v>1.9840541439191199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547.22712356927423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259.06614284012744</v>
      </c>
      <c r="L17">
        <v>2.8800297608503103</v>
      </c>
      <c r="M17">
        <v>28.778693129407554</v>
      </c>
      <c r="N17">
        <v>24.889152325745545</v>
      </c>
      <c r="O17">
        <v>70.318321114444629</v>
      </c>
      <c r="P17">
        <v>11.50916484527559</v>
      </c>
      <c r="Q17">
        <v>5.7569999999999997</v>
      </c>
      <c r="R17">
        <v>8.6354999999999986</v>
      </c>
      <c r="S17">
        <v>6.7165000000000008</v>
      </c>
      <c r="T17">
        <v>0</v>
      </c>
      <c r="U17">
        <v>59.589972563773927</v>
      </c>
      <c r="V17">
        <v>2.8785000000000003</v>
      </c>
      <c r="W17">
        <v>4.7975000000000003</v>
      </c>
      <c r="X17">
        <v>14.390990462143559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5.9023642500000006</v>
      </c>
      <c r="AG17">
        <v>14.207078544000002</v>
      </c>
      <c r="AH17">
        <v>0</v>
      </c>
      <c r="AI17">
        <v>0</v>
      </c>
      <c r="AJ17">
        <v>0</v>
      </c>
      <c r="AK17">
        <v>22.997487680378256</v>
      </c>
      <c r="AL17">
        <v>0.99814880920826154</v>
      </c>
      <c r="AM17">
        <v>0</v>
      </c>
      <c r="AN17">
        <v>0</v>
      </c>
      <c r="AO17">
        <v>0</v>
      </c>
      <c r="AP17">
        <v>2.9689803029826014</v>
      </c>
      <c r="AQ17">
        <v>0</v>
      </c>
      <c r="AR17">
        <v>0.9305230999999996</v>
      </c>
      <c r="AS17">
        <v>1.9840541439191199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550.1961038722568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259.06614284012744</v>
      </c>
      <c r="L18">
        <v>2.8800297608503103</v>
      </c>
      <c r="M18">
        <v>28.778693129407554</v>
      </c>
      <c r="N18">
        <v>24.889152325745545</v>
      </c>
      <c r="O18">
        <v>70.318321114444629</v>
      </c>
      <c r="P18">
        <v>11.50916484527559</v>
      </c>
      <c r="Q18">
        <v>5.7569999999999997</v>
      </c>
      <c r="R18">
        <v>8.6354999999999986</v>
      </c>
      <c r="S18">
        <v>6.7165000000000008</v>
      </c>
      <c r="T18">
        <v>0</v>
      </c>
      <c r="U18">
        <v>59.589972563773927</v>
      </c>
      <c r="V18">
        <v>2.8785000000000003</v>
      </c>
      <c r="W18">
        <v>4.7975000000000003</v>
      </c>
      <c r="X18">
        <v>14.390990462143559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5.9023642500000006</v>
      </c>
      <c r="AG18">
        <v>14.207078544000002</v>
      </c>
      <c r="AH18">
        <v>0</v>
      </c>
      <c r="AI18">
        <v>0</v>
      </c>
      <c r="AJ18">
        <v>0</v>
      </c>
      <c r="AK18">
        <v>22.997487680378256</v>
      </c>
      <c r="AL18">
        <v>0.99814880920826154</v>
      </c>
      <c r="AM18">
        <v>0</v>
      </c>
      <c r="AN18">
        <v>0</v>
      </c>
      <c r="AO18">
        <v>0</v>
      </c>
      <c r="AP18">
        <v>2.9689803029826014</v>
      </c>
      <c r="AQ18">
        <v>0</v>
      </c>
      <c r="AR18">
        <v>0.9305230999999996</v>
      </c>
      <c r="AS18">
        <v>1.9840541439191199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550.1961038722568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259.06614284012744</v>
      </c>
      <c r="L19">
        <v>2.8800297608503103</v>
      </c>
      <c r="M19">
        <v>53.360555226812153</v>
      </c>
      <c r="N19">
        <v>24.889152325745545</v>
      </c>
      <c r="O19">
        <v>70.318321114444629</v>
      </c>
      <c r="P19">
        <v>21.926869175346908</v>
      </c>
      <c r="Q19">
        <v>5.7569999999999997</v>
      </c>
      <c r="R19">
        <v>8.6354999999999986</v>
      </c>
      <c r="S19">
        <v>6.7165000000000008</v>
      </c>
      <c r="T19">
        <v>0</v>
      </c>
      <c r="U19">
        <v>59.589972563773927</v>
      </c>
      <c r="V19">
        <v>2.8785000000000003</v>
      </c>
      <c r="W19">
        <v>4.7975000000000003</v>
      </c>
      <c r="X19">
        <v>14.390990462143559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5.9023642500000006</v>
      </c>
      <c r="AG19">
        <v>14.207078544000002</v>
      </c>
      <c r="AH19">
        <v>0</v>
      </c>
      <c r="AI19">
        <v>0</v>
      </c>
      <c r="AJ19">
        <v>0</v>
      </c>
      <c r="AK19">
        <v>22.997487680378256</v>
      </c>
      <c r="AL19">
        <v>0.99814880920826154</v>
      </c>
      <c r="AM19">
        <v>0</v>
      </c>
      <c r="AN19">
        <v>0</v>
      </c>
      <c r="AO19">
        <v>0</v>
      </c>
      <c r="AP19">
        <v>2.9689803029826014</v>
      </c>
      <c r="AQ19">
        <v>0</v>
      </c>
      <c r="AR19">
        <v>0.9305230999999996</v>
      </c>
      <c r="AS19">
        <v>1.9840541439191199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585.1956702997328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259.06614284012744</v>
      </c>
      <c r="L20">
        <v>2.8800297608503103</v>
      </c>
      <c r="M20">
        <v>60.899517568859544</v>
      </c>
      <c r="N20">
        <v>24.889152325745545</v>
      </c>
      <c r="O20">
        <v>70.318321114444629</v>
      </c>
      <c r="P20">
        <v>22.178320744633474</v>
      </c>
      <c r="Q20">
        <v>5.7569999999999997</v>
      </c>
      <c r="R20">
        <v>8.6354999999999986</v>
      </c>
      <c r="S20">
        <v>6.7165000000000008</v>
      </c>
      <c r="T20">
        <v>0</v>
      </c>
      <c r="U20">
        <v>59.589972563773927</v>
      </c>
      <c r="V20">
        <v>2.8785000000000003</v>
      </c>
      <c r="W20">
        <v>4.7975000000000003</v>
      </c>
      <c r="X20">
        <v>14.390990462143559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5.9023642500000006</v>
      </c>
      <c r="AG20">
        <v>14.207078544000002</v>
      </c>
      <c r="AH20">
        <v>0</v>
      </c>
      <c r="AI20">
        <v>0</v>
      </c>
      <c r="AJ20">
        <v>0</v>
      </c>
      <c r="AK20">
        <v>22.997487680378256</v>
      </c>
      <c r="AL20">
        <v>0.99814880920826154</v>
      </c>
      <c r="AM20">
        <v>0</v>
      </c>
      <c r="AN20">
        <v>0</v>
      </c>
      <c r="AO20">
        <v>0</v>
      </c>
      <c r="AP20">
        <v>2.9689803029826014</v>
      </c>
      <c r="AQ20">
        <v>0</v>
      </c>
      <c r="AR20">
        <v>0.9305230999999996</v>
      </c>
      <c r="AS20">
        <v>1.9840541439191199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592.98608421106667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259.06614284012744</v>
      </c>
      <c r="L21">
        <v>2.8800297608503103</v>
      </c>
      <c r="M21">
        <v>61.18277240285488</v>
      </c>
      <c r="N21">
        <v>24.889152325745545</v>
      </c>
      <c r="O21">
        <v>70.318321114444629</v>
      </c>
      <c r="P21">
        <v>22.178320744633474</v>
      </c>
      <c r="Q21">
        <v>5.7569999999999997</v>
      </c>
      <c r="R21">
        <v>8.6354999999999986</v>
      </c>
      <c r="S21">
        <v>6.7165000000000008</v>
      </c>
      <c r="T21">
        <v>0</v>
      </c>
      <c r="U21">
        <v>59.589972563773927</v>
      </c>
      <c r="V21">
        <v>2.8785000000000003</v>
      </c>
      <c r="W21">
        <v>4.7975000000000003</v>
      </c>
      <c r="X21">
        <v>14.391468339103676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5.9023642500000006</v>
      </c>
      <c r="AG21">
        <v>14.207078544000002</v>
      </c>
      <c r="AH21">
        <v>0</v>
      </c>
      <c r="AI21">
        <v>0</v>
      </c>
      <c r="AJ21">
        <v>0</v>
      </c>
      <c r="AK21">
        <v>22.997487680378256</v>
      </c>
      <c r="AL21">
        <v>0.99814880920826154</v>
      </c>
      <c r="AM21">
        <v>0</v>
      </c>
      <c r="AN21">
        <v>0</v>
      </c>
      <c r="AO21">
        <v>0</v>
      </c>
      <c r="AP21">
        <v>0</v>
      </c>
      <c r="AQ21">
        <v>8.6735829015873023</v>
      </c>
      <c r="AR21">
        <v>0.9305230999999996</v>
      </c>
      <c r="AS21">
        <v>1.9840541439191199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598.97441952062695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259.06614284012744</v>
      </c>
      <c r="L22">
        <v>2.8800297608503103</v>
      </c>
      <c r="M22">
        <v>61.18277240285488</v>
      </c>
      <c r="N22">
        <v>24.889152325745545</v>
      </c>
      <c r="O22">
        <v>70.318321114444629</v>
      </c>
      <c r="P22">
        <v>22.178320744633474</v>
      </c>
      <c r="Q22">
        <v>5.7569999999999997</v>
      </c>
      <c r="R22">
        <v>8.6354999999999986</v>
      </c>
      <c r="S22">
        <v>6.7165000000000008</v>
      </c>
      <c r="T22">
        <v>0</v>
      </c>
      <c r="U22">
        <v>59.589972563773927</v>
      </c>
      <c r="V22">
        <v>2.8785000000000003</v>
      </c>
      <c r="W22">
        <v>4.7975000000000003</v>
      </c>
      <c r="X22">
        <v>14.391468339103676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5.9023642500000006</v>
      </c>
      <c r="AG22">
        <v>14.207078544000002</v>
      </c>
      <c r="AH22">
        <v>0</v>
      </c>
      <c r="AI22">
        <v>0</v>
      </c>
      <c r="AJ22">
        <v>0</v>
      </c>
      <c r="AK22">
        <v>22.997487680378256</v>
      </c>
      <c r="AL22">
        <v>0.99814880920826154</v>
      </c>
      <c r="AM22">
        <v>0</v>
      </c>
      <c r="AN22">
        <v>0</v>
      </c>
      <c r="AO22">
        <v>0</v>
      </c>
      <c r="AP22">
        <v>0</v>
      </c>
      <c r="AQ22">
        <v>10.349637501587301</v>
      </c>
      <c r="AR22">
        <v>0.9305230999999996</v>
      </c>
      <c r="AS22">
        <v>1.9840541439191199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600.65047412062688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259.06614284012744</v>
      </c>
      <c r="L23">
        <v>2.8800297608503103</v>
      </c>
      <c r="M23">
        <v>61.18277240285488</v>
      </c>
      <c r="N23">
        <v>24.889152325745545</v>
      </c>
      <c r="O23">
        <v>70.318321114444629</v>
      </c>
      <c r="P23">
        <v>22.178320744633474</v>
      </c>
      <c r="Q23">
        <v>5.7569999999999997</v>
      </c>
      <c r="R23">
        <v>8.6354999999999986</v>
      </c>
      <c r="S23">
        <v>6.7165000000000008</v>
      </c>
      <c r="T23">
        <v>0</v>
      </c>
      <c r="U23">
        <v>59.589972563773927</v>
      </c>
      <c r="V23">
        <v>2.8785000000000003</v>
      </c>
      <c r="W23">
        <v>4.7975000000000003</v>
      </c>
      <c r="X23">
        <v>14.391468339103676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5.9023642500000006</v>
      </c>
      <c r="AG23">
        <v>14.207078544000002</v>
      </c>
      <c r="AH23">
        <v>0</v>
      </c>
      <c r="AI23">
        <v>0</v>
      </c>
      <c r="AJ23">
        <v>0</v>
      </c>
      <c r="AK23">
        <v>22.997487680378256</v>
      </c>
      <c r="AL23">
        <v>0.99814880920826154</v>
      </c>
      <c r="AM23">
        <v>0</v>
      </c>
      <c r="AN23">
        <v>0</v>
      </c>
      <c r="AO23">
        <v>0</v>
      </c>
      <c r="AP23">
        <v>0</v>
      </c>
      <c r="AQ23">
        <v>10.349637501587301</v>
      </c>
      <c r="AR23">
        <v>10.235754099999996</v>
      </c>
      <c r="AS23">
        <v>1.9840541439191199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609.95570512062693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259.06614284012744</v>
      </c>
      <c r="L24">
        <v>2.8800297608503103</v>
      </c>
      <c r="M24">
        <v>61.18277240285488</v>
      </c>
      <c r="N24">
        <v>24.889152325745545</v>
      </c>
      <c r="O24">
        <v>70.318321114444629</v>
      </c>
      <c r="P24">
        <v>22.178320744633474</v>
      </c>
      <c r="Q24">
        <v>5.7569999999999997</v>
      </c>
      <c r="R24">
        <v>8.6354999999999986</v>
      </c>
      <c r="S24">
        <v>6.7165000000000008</v>
      </c>
      <c r="T24">
        <v>0</v>
      </c>
      <c r="U24">
        <v>59.589972563773927</v>
      </c>
      <c r="V24">
        <v>2.8785000000000003</v>
      </c>
      <c r="W24">
        <v>4.7975000000000003</v>
      </c>
      <c r="X24">
        <v>14.391468339103676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6.9444712260327366</v>
      </c>
      <c r="AF24">
        <v>5.9023642500000006</v>
      </c>
      <c r="AG24">
        <v>14.207078544000002</v>
      </c>
      <c r="AH24">
        <v>0</v>
      </c>
      <c r="AI24">
        <v>0</v>
      </c>
      <c r="AJ24">
        <v>0</v>
      </c>
      <c r="AK24">
        <v>22.997487680378256</v>
      </c>
      <c r="AL24">
        <v>0.99814880920826154</v>
      </c>
      <c r="AM24">
        <v>0</v>
      </c>
      <c r="AN24">
        <v>0</v>
      </c>
      <c r="AO24">
        <v>0</v>
      </c>
      <c r="AP24">
        <v>0</v>
      </c>
      <c r="AQ24">
        <v>20.69927431</v>
      </c>
      <c r="AR24">
        <v>10.235754099999996</v>
      </c>
      <c r="AS24">
        <v>1.9840541439191199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627.24981315507239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259.06614284012744</v>
      </c>
      <c r="L25">
        <v>2.8799753972321884</v>
      </c>
      <c r="M25">
        <v>61.18277240285488</v>
      </c>
      <c r="N25">
        <v>24.889152325745545</v>
      </c>
      <c r="O25">
        <v>70.318321114444629</v>
      </c>
      <c r="P25">
        <v>22.178320744633474</v>
      </c>
      <c r="Q25">
        <v>5.7569999999999997</v>
      </c>
      <c r="R25">
        <v>8.6354999999999986</v>
      </c>
      <c r="S25">
        <v>6.7165000000000008</v>
      </c>
      <c r="T25">
        <v>0</v>
      </c>
      <c r="U25">
        <v>59.589972563773927</v>
      </c>
      <c r="V25">
        <v>2.8785000000000003</v>
      </c>
      <c r="W25">
        <v>4.7984580774748915</v>
      </c>
      <c r="X25">
        <v>33.450644992822966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13.888942891270462</v>
      </c>
      <c r="AF25">
        <v>5.9023642500000006</v>
      </c>
      <c r="AG25">
        <v>14.207078544000002</v>
      </c>
      <c r="AH25">
        <v>0</v>
      </c>
      <c r="AI25">
        <v>0</v>
      </c>
      <c r="AJ25">
        <v>0</v>
      </c>
      <c r="AK25">
        <v>22.997487680378256</v>
      </c>
      <c r="AL25">
        <v>9.1496960499999993</v>
      </c>
      <c r="AM25">
        <v>0</v>
      </c>
      <c r="AN25">
        <v>0</v>
      </c>
      <c r="AO25">
        <v>0</v>
      </c>
      <c r="AP25">
        <v>0</v>
      </c>
      <c r="AQ25">
        <v>31.048911118412697</v>
      </c>
      <c r="AR25">
        <v>1.3957846499999993</v>
      </c>
      <c r="AS25">
        <v>1.9840541439191199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662.91557978709068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316.63597559735638</v>
      </c>
      <c r="L26">
        <v>2.8799753972321884</v>
      </c>
      <c r="M26">
        <v>61.18277240285488</v>
      </c>
      <c r="N26">
        <v>24.889152325745545</v>
      </c>
      <c r="O26">
        <v>70.318321114444629</v>
      </c>
      <c r="P26">
        <v>22.178320744633474</v>
      </c>
      <c r="Q26">
        <v>5.7569999999999997</v>
      </c>
      <c r="R26">
        <v>8.6354999999999986</v>
      </c>
      <c r="S26">
        <v>6.7165000000000008</v>
      </c>
      <c r="T26">
        <v>0</v>
      </c>
      <c r="U26">
        <v>59.589972563773927</v>
      </c>
      <c r="V26">
        <v>2.8785000000000003</v>
      </c>
      <c r="W26">
        <v>4.7984580774748915</v>
      </c>
      <c r="X26">
        <v>62.171013419073859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13.888942891270462</v>
      </c>
      <c r="AF26">
        <v>5.9023642500000006</v>
      </c>
      <c r="AG26">
        <v>14.207078544000002</v>
      </c>
      <c r="AH26">
        <v>7.9815047999999988</v>
      </c>
      <c r="AI26">
        <v>0</v>
      </c>
      <c r="AJ26">
        <v>0</v>
      </c>
      <c r="AK26">
        <v>22.997487680378256</v>
      </c>
      <c r="AL26">
        <v>9.1496960499999993</v>
      </c>
      <c r="AM26">
        <v>0</v>
      </c>
      <c r="AN26">
        <v>0</v>
      </c>
      <c r="AO26">
        <v>0</v>
      </c>
      <c r="AP26">
        <v>0</v>
      </c>
      <c r="AQ26">
        <v>31.048911118412697</v>
      </c>
      <c r="AR26">
        <v>0.9305230999999996</v>
      </c>
      <c r="AS26">
        <v>1.9840541439191199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756.72202422057057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383.8</v>
      </c>
      <c r="L27">
        <v>2.8799753972321884</v>
      </c>
      <c r="M27">
        <v>61.18277240285488</v>
      </c>
      <c r="N27">
        <v>24.889152325745545</v>
      </c>
      <c r="O27">
        <v>70.318321114444629</v>
      </c>
      <c r="P27">
        <v>22.178320744633474</v>
      </c>
      <c r="Q27">
        <v>5.7569999999999997</v>
      </c>
      <c r="R27">
        <v>17.862637976337822</v>
      </c>
      <c r="S27">
        <v>6.7165000000000008</v>
      </c>
      <c r="T27">
        <v>0</v>
      </c>
      <c r="U27">
        <v>59.589972563773927</v>
      </c>
      <c r="V27">
        <v>6.2937059335071712</v>
      </c>
      <c r="W27">
        <v>15.868241741007193</v>
      </c>
      <c r="X27">
        <v>58.442070015809691</v>
      </c>
      <c r="Y27">
        <v>0</v>
      </c>
      <c r="Z27">
        <v>0</v>
      </c>
      <c r="AA27">
        <v>3.4959380303797474</v>
      </c>
      <c r="AB27">
        <v>0</v>
      </c>
      <c r="AC27">
        <v>0</v>
      </c>
      <c r="AD27">
        <v>0</v>
      </c>
      <c r="AE27">
        <v>13.888942891270462</v>
      </c>
      <c r="AF27">
        <v>5.9023642500000006</v>
      </c>
      <c r="AG27">
        <v>14.207078544000002</v>
      </c>
      <c r="AH27">
        <v>16.761160079999996</v>
      </c>
      <c r="AI27">
        <v>0</v>
      </c>
      <c r="AJ27">
        <v>0</v>
      </c>
      <c r="AK27">
        <v>22.997487680378256</v>
      </c>
      <c r="AL27">
        <v>9.1496960499999993</v>
      </c>
      <c r="AM27">
        <v>0</v>
      </c>
      <c r="AN27">
        <v>0</v>
      </c>
      <c r="AO27">
        <v>0</v>
      </c>
      <c r="AP27">
        <v>0</v>
      </c>
      <c r="AQ27">
        <v>31.048911118412697</v>
      </c>
      <c r="AR27">
        <v>0.9305230999999996</v>
      </c>
      <c r="AS27">
        <v>1.9840541439191199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856.14482610370681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431.77575470956072</v>
      </c>
      <c r="L28">
        <v>2.8800211379249601</v>
      </c>
      <c r="M28">
        <v>61.18277240285488</v>
      </c>
      <c r="N28">
        <v>24.889152325745545</v>
      </c>
      <c r="O28">
        <v>70.318321114444629</v>
      </c>
      <c r="P28">
        <v>22.178320744633474</v>
      </c>
      <c r="Q28">
        <v>5.7569999999999997</v>
      </c>
      <c r="R28">
        <v>17.862637976337822</v>
      </c>
      <c r="S28">
        <v>6.7165000000000008</v>
      </c>
      <c r="T28">
        <v>0</v>
      </c>
      <c r="U28">
        <v>59.589972563773927</v>
      </c>
      <c r="V28">
        <v>8.7339871098591555</v>
      </c>
      <c r="W28">
        <v>19.506925297771776</v>
      </c>
      <c r="X28">
        <v>62.168607004812451</v>
      </c>
      <c r="Y28">
        <v>0</v>
      </c>
      <c r="Z28">
        <v>0</v>
      </c>
      <c r="AA28">
        <v>5.9211205911392417</v>
      </c>
      <c r="AB28">
        <v>5.5495098771192781</v>
      </c>
      <c r="AC28">
        <v>0</v>
      </c>
      <c r="AD28">
        <v>0</v>
      </c>
      <c r="AE28">
        <v>13.888942891270462</v>
      </c>
      <c r="AF28">
        <v>5.9023642500000006</v>
      </c>
      <c r="AG28">
        <v>14.207078544000002</v>
      </c>
      <c r="AH28">
        <v>23.944514399999999</v>
      </c>
      <c r="AI28">
        <v>0</v>
      </c>
      <c r="AJ28">
        <v>0</v>
      </c>
      <c r="AK28">
        <v>22.997487680378256</v>
      </c>
      <c r="AL28">
        <v>9.1496960499999993</v>
      </c>
      <c r="AM28">
        <v>2.2242973459864963</v>
      </c>
      <c r="AN28">
        <v>0</v>
      </c>
      <c r="AO28">
        <v>0</v>
      </c>
      <c r="AP28">
        <v>0</v>
      </c>
      <c r="AQ28">
        <v>31.048911118412697</v>
      </c>
      <c r="AR28">
        <v>0.9305230999999996</v>
      </c>
      <c r="AS28">
        <v>1.9840541439191199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931.30847237994487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488.97619008053169</v>
      </c>
      <c r="L29">
        <v>9.0400267630211921</v>
      </c>
      <c r="M29">
        <v>61.18277240285488</v>
      </c>
      <c r="N29">
        <v>24.889152325745545</v>
      </c>
      <c r="O29">
        <v>70.318321114444629</v>
      </c>
      <c r="P29">
        <v>22.178320744633474</v>
      </c>
      <c r="Q29">
        <v>9.1913376214046814</v>
      </c>
      <c r="R29">
        <v>17.862637976337822</v>
      </c>
      <c r="S29">
        <v>10.081164169014086</v>
      </c>
      <c r="T29">
        <v>0</v>
      </c>
      <c r="U29">
        <v>59.589972563773927</v>
      </c>
      <c r="V29">
        <v>8.7339871098591555</v>
      </c>
      <c r="W29">
        <v>19.549963552336031</v>
      </c>
      <c r="X29">
        <v>62.168607004812451</v>
      </c>
      <c r="Y29">
        <v>0</v>
      </c>
      <c r="Z29">
        <v>0.46353444999999988</v>
      </c>
      <c r="AA29">
        <v>11.653127500000004</v>
      </c>
      <c r="AB29">
        <v>5.5495098771192781</v>
      </c>
      <c r="AC29">
        <v>0</v>
      </c>
      <c r="AD29">
        <v>2.7835097196063594</v>
      </c>
      <c r="AE29">
        <v>13.888942891270462</v>
      </c>
      <c r="AF29">
        <v>11.804728500000001</v>
      </c>
      <c r="AG29">
        <v>14.207078544000002</v>
      </c>
      <c r="AH29">
        <v>33.921395180401262</v>
      </c>
      <c r="AI29">
        <v>0</v>
      </c>
      <c r="AJ29">
        <v>0</v>
      </c>
      <c r="AK29">
        <v>22.997487680378256</v>
      </c>
      <c r="AL29">
        <v>9.1496960499999993</v>
      </c>
      <c r="AM29">
        <v>4.4396081651912978</v>
      </c>
      <c r="AN29">
        <v>0</v>
      </c>
      <c r="AO29">
        <v>0</v>
      </c>
      <c r="AP29">
        <v>0</v>
      </c>
      <c r="AQ29">
        <v>31.048911118412697</v>
      </c>
      <c r="AR29">
        <v>0.9305230999999996</v>
      </c>
      <c r="AS29">
        <v>1.9840541439191199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1028.5845603490686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488.98048690735385</v>
      </c>
      <c r="L30">
        <v>9.0401896634202075</v>
      </c>
      <c r="M30">
        <v>61.18277240285488</v>
      </c>
      <c r="N30">
        <v>24.889152325745545</v>
      </c>
      <c r="O30">
        <v>70.318321114444629</v>
      </c>
      <c r="P30">
        <v>22.178320744633474</v>
      </c>
      <c r="Q30">
        <v>9.1960877140391251</v>
      </c>
      <c r="R30">
        <v>17.684595403846153</v>
      </c>
      <c r="S30">
        <v>10.890028083094558</v>
      </c>
      <c r="T30">
        <v>0</v>
      </c>
      <c r="U30">
        <v>59.589972563773927</v>
      </c>
      <c r="V30">
        <v>8.7283412444303003</v>
      </c>
      <c r="W30">
        <v>19.549963552336031</v>
      </c>
      <c r="X30">
        <v>62.168607004812451</v>
      </c>
      <c r="Y30">
        <v>0</v>
      </c>
      <c r="Z30">
        <v>5.4956643513636347</v>
      </c>
      <c r="AA30">
        <v>11.653127500000004</v>
      </c>
      <c r="AB30">
        <v>11.099020193398346</v>
      </c>
      <c r="AC30">
        <v>0</v>
      </c>
      <c r="AD30">
        <v>6.7360930119606373</v>
      </c>
      <c r="AE30">
        <v>13.888942891270462</v>
      </c>
      <c r="AF30">
        <v>17.707092750000001</v>
      </c>
      <c r="AG30">
        <v>14.207078544000002</v>
      </c>
      <c r="AH30">
        <v>45.893652819598728</v>
      </c>
      <c r="AI30">
        <v>0</v>
      </c>
      <c r="AJ30">
        <v>0</v>
      </c>
      <c r="AK30">
        <v>22.997487680378256</v>
      </c>
      <c r="AL30">
        <v>39.925946399999994</v>
      </c>
      <c r="AM30">
        <v>6.1786040804201043</v>
      </c>
      <c r="AN30">
        <v>0</v>
      </c>
      <c r="AO30">
        <v>0</v>
      </c>
      <c r="AP30">
        <v>0</v>
      </c>
      <c r="AQ30">
        <v>31.048911118412697</v>
      </c>
      <c r="AR30">
        <v>0.9305230999999996</v>
      </c>
      <c r="AS30">
        <v>1.9840541439191199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1094.1430373095072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483.95828781433642</v>
      </c>
      <c r="L31">
        <v>9.0398024939426342</v>
      </c>
      <c r="M31">
        <v>61.18277240285488</v>
      </c>
      <c r="N31">
        <v>24.889152325745545</v>
      </c>
      <c r="O31">
        <v>70.318321114444629</v>
      </c>
      <c r="P31">
        <v>22.178320744633474</v>
      </c>
      <c r="Q31">
        <v>9.1927618299092213</v>
      </c>
      <c r="R31">
        <v>17.614990684945163</v>
      </c>
      <c r="S31">
        <v>11.120458063191153</v>
      </c>
      <c r="T31">
        <v>0</v>
      </c>
      <c r="U31">
        <v>59.589972563773927</v>
      </c>
      <c r="V31">
        <v>8.7301909276018108</v>
      </c>
      <c r="W31">
        <v>19.549963552336031</v>
      </c>
      <c r="X31">
        <v>62.168607004812451</v>
      </c>
      <c r="Y31">
        <v>0</v>
      </c>
      <c r="Z31">
        <v>5.4956643513636347</v>
      </c>
      <c r="AA31">
        <v>11.653127500000004</v>
      </c>
      <c r="AB31">
        <v>11.099020193398346</v>
      </c>
      <c r="AC31">
        <v>0</v>
      </c>
      <c r="AD31">
        <v>7.7003006439061332</v>
      </c>
      <c r="AE31">
        <v>13.888942891270462</v>
      </c>
      <c r="AF31">
        <v>17.707092750000001</v>
      </c>
      <c r="AG31">
        <v>14.207078544000002</v>
      </c>
      <c r="AH31">
        <v>57.865909580401258</v>
      </c>
      <c r="AI31">
        <v>0</v>
      </c>
      <c r="AJ31">
        <v>0</v>
      </c>
      <c r="AK31">
        <v>22.997487680378256</v>
      </c>
      <c r="AL31">
        <v>39.925946399999994</v>
      </c>
      <c r="AM31">
        <v>6.1786040804201043</v>
      </c>
      <c r="AN31">
        <v>0</v>
      </c>
      <c r="AO31">
        <v>0</v>
      </c>
      <c r="AP31">
        <v>0</v>
      </c>
      <c r="AQ31">
        <v>31.048911118412697</v>
      </c>
      <c r="AR31">
        <v>0.9305230999999996</v>
      </c>
      <c r="AS31">
        <v>1.9840541439191199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1102.2162644999976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488.77085229824763</v>
      </c>
      <c r="L32">
        <v>9.0399642410084571</v>
      </c>
      <c r="M32">
        <v>61.18277240285488</v>
      </c>
      <c r="N32">
        <v>24.889152325745545</v>
      </c>
      <c r="O32">
        <v>70.318321114444629</v>
      </c>
      <c r="P32">
        <v>22.178320744633474</v>
      </c>
      <c r="Q32">
        <v>9.1927618299092213</v>
      </c>
      <c r="R32">
        <v>17.861449615441355</v>
      </c>
      <c r="S32">
        <v>11.120571371248024</v>
      </c>
      <c r="T32">
        <v>0</v>
      </c>
      <c r="U32">
        <v>59.589972563773927</v>
      </c>
      <c r="V32">
        <v>8.7301909276018108</v>
      </c>
      <c r="W32">
        <v>19.549963552336031</v>
      </c>
      <c r="X32">
        <v>62.168607004812451</v>
      </c>
      <c r="Y32">
        <v>0</v>
      </c>
      <c r="Z32">
        <v>5.4956643513636347</v>
      </c>
      <c r="AA32">
        <v>11.653127500000004</v>
      </c>
      <c r="AB32">
        <v>11.099020193398346</v>
      </c>
      <c r="AC32">
        <v>0</v>
      </c>
      <c r="AD32">
        <v>7.7003006439061332</v>
      </c>
      <c r="AE32">
        <v>13.888942891270462</v>
      </c>
      <c r="AF32">
        <v>17.707092750000001</v>
      </c>
      <c r="AG32">
        <v>14.207078544000002</v>
      </c>
      <c r="AH32">
        <v>59.142950436240746</v>
      </c>
      <c r="AI32">
        <v>0</v>
      </c>
      <c r="AJ32">
        <v>0</v>
      </c>
      <c r="AK32">
        <v>22.997487680378256</v>
      </c>
      <c r="AL32">
        <v>39.925946399999994</v>
      </c>
      <c r="AM32">
        <v>6.3471118876219039</v>
      </c>
      <c r="AN32">
        <v>0</v>
      </c>
      <c r="AO32">
        <v>0</v>
      </c>
      <c r="AP32">
        <v>0</v>
      </c>
      <c r="AQ32">
        <v>31.048911118412697</v>
      </c>
      <c r="AR32">
        <v>0.9305230999999996</v>
      </c>
      <c r="AS32">
        <v>1.9840541439191199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1108.7211116325689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488.77085229824763</v>
      </c>
      <c r="L33">
        <v>9.0399642410084571</v>
      </c>
      <c r="M33">
        <v>61.18277240285488</v>
      </c>
      <c r="N33">
        <v>24.889152325745545</v>
      </c>
      <c r="O33">
        <v>70.318321114444629</v>
      </c>
      <c r="P33">
        <v>22.178320744633474</v>
      </c>
      <c r="Q33">
        <v>9.1927618299092213</v>
      </c>
      <c r="R33">
        <v>17.861449615441355</v>
      </c>
      <c r="S33">
        <v>11.120571371248024</v>
      </c>
      <c r="T33">
        <v>0</v>
      </c>
      <c r="U33">
        <v>59.589972563773927</v>
      </c>
      <c r="V33">
        <v>8.7301909276018108</v>
      </c>
      <c r="W33">
        <v>19.549963552336031</v>
      </c>
      <c r="X33">
        <v>62.168607004812451</v>
      </c>
      <c r="Y33">
        <v>0</v>
      </c>
      <c r="Z33">
        <v>5.4956643513636347</v>
      </c>
      <c r="AA33">
        <v>5.9211205911392417</v>
      </c>
      <c r="AB33">
        <v>11.099020193398346</v>
      </c>
      <c r="AC33">
        <v>0</v>
      </c>
      <c r="AD33">
        <v>11.550451185465558</v>
      </c>
      <c r="AE33">
        <v>13.888942891270462</v>
      </c>
      <c r="AF33">
        <v>17.707092750000001</v>
      </c>
      <c r="AG33">
        <v>14.207078544000002</v>
      </c>
      <c r="AH33">
        <v>59.142950436240746</v>
      </c>
      <c r="AI33">
        <v>0</v>
      </c>
      <c r="AJ33">
        <v>0</v>
      </c>
      <c r="AK33">
        <v>22.997487680378256</v>
      </c>
      <c r="AL33">
        <v>39.925946399999994</v>
      </c>
      <c r="AM33">
        <v>6.6594120282070515</v>
      </c>
      <c r="AN33">
        <v>0</v>
      </c>
      <c r="AO33">
        <v>0</v>
      </c>
      <c r="AP33">
        <v>0</v>
      </c>
      <c r="AQ33">
        <v>31.048911118412697</v>
      </c>
      <c r="AR33">
        <v>1.3957846499999993</v>
      </c>
      <c r="AS33">
        <v>3.5146099970264646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1109.1473728089597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488.77085229824763</v>
      </c>
      <c r="L34">
        <v>9.0399642410084571</v>
      </c>
      <c r="M34">
        <v>61.18277240285488</v>
      </c>
      <c r="N34">
        <v>24.889152325745545</v>
      </c>
      <c r="O34">
        <v>70.318321114444629</v>
      </c>
      <c r="P34">
        <v>22.178320744633474</v>
      </c>
      <c r="Q34">
        <v>9.1927618299092213</v>
      </c>
      <c r="R34">
        <v>17.861449615441355</v>
      </c>
      <c r="S34">
        <v>11.120571371248024</v>
      </c>
      <c r="T34">
        <v>0</v>
      </c>
      <c r="U34">
        <v>59.589972563773927</v>
      </c>
      <c r="V34">
        <v>8.7301909276018108</v>
      </c>
      <c r="W34">
        <v>19.549963552336031</v>
      </c>
      <c r="X34">
        <v>62.168607004812451</v>
      </c>
      <c r="Y34">
        <v>0</v>
      </c>
      <c r="Z34">
        <v>5.4956643513636347</v>
      </c>
      <c r="AA34">
        <v>5.9211205911392417</v>
      </c>
      <c r="AB34">
        <v>11.099020193398346</v>
      </c>
      <c r="AC34">
        <v>0</v>
      </c>
      <c r="AD34">
        <v>11.550451185465558</v>
      </c>
      <c r="AE34">
        <v>13.888942891270462</v>
      </c>
      <c r="AF34">
        <v>17.707092750000001</v>
      </c>
      <c r="AG34">
        <v>14.207078544000002</v>
      </c>
      <c r="AH34">
        <v>59.142950436240746</v>
      </c>
      <c r="AI34">
        <v>0</v>
      </c>
      <c r="AJ34">
        <v>0</v>
      </c>
      <c r="AK34">
        <v>22.997487680378256</v>
      </c>
      <c r="AL34">
        <v>39.925946399999994</v>
      </c>
      <c r="AM34">
        <v>6.6594120282070515</v>
      </c>
      <c r="AN34">
        <v>0</v>
      </c>
      <c r="AO34">
        <v>0</v>
      </c>
      <c r="AP34">
        <v>0</v>
      </c>
      <c r="AQ34">
        <v>31.048911118412697</v>
      </c>
      <c r="AR34">
        <v>15.353631149999995</v>
      </c>
      <c r="AS34">
        <v>3.5146099970264646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1123.1052193089597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488.77085229824763</v>
      </c>
      <c r="L35">
        <v>9.0399642410084571</v>
      </c>
      <c r="M35">
        <v>61.18277240285488</v>
      </c>
      <c r="N35">
        <v>24.889152325745545</v>
      </c>
      <c r="O35">
        <v>70.318321114444629</v>
      </c>
      <c r="P35">
        <v>22.178320744633474</v>
      </c>
      <c r="Q35">
        <v>9.1927618299092213</v>
      </c>
      <c r="R35">
        <v>17.861449615441355</v>
      </c>
      <c r="S35">
        <v>11.120571371248024</v>
      </c>
      <c r="T35">
        <v>0</v>
      </c>
      <c r="U35">
        <v>59.589972563773927</v>
      </c>
      <c r="V35">
        <v>8.7301909276018108</v>
      </c>
      <c r="W35">
        <v>19.549963552336031</v>
      </c>
      <c r="X35">
        <v>62.168607004812451</v>
      </c>
      <c r="Y35">
        <v>0</v>
      </c>
      <c r="Z35">
        <v>5.4956643513636347</v>
      </c>
      <c r="AA35">
        <v>3.662411500000001</v>
      </c>
      <c r="AB35">
        <v>11.099020193398346</v>
      </c>
      <c r="AC35">
        <v>0</v>
      </c>
      <c r="AD35">
        <v>11.550451185465558</v>
      </c>
      <c r="AE35">
        <v>13.888942891270462</v>
      </c>
      <c r="AF35">
        <v>17.707092750000001</v>
      </c>
      <c r="AG35">
        <v>14.207078544000002</v>
      </c>
      <c r="AH35">
        <v>47.889028799999998</v>
      </c>
      <c r="AI35">
        <v>0</v>
      </c>
      <c r="AJ35">
        <v>0</v>
      </c>
      <c r="AK35">
        <v>22.997487680378256</v>
      </c>
      <c r="AL35">
        <v>39.925946399999994</v>
      </c>
      <c r="AM35">
        <v>6.6594120282070515</v>
      </c>
      <c r="AN35">
        <v>0</v>
      </c>
      <c r="AO35">
        <v>0</v>
      </c>
      <c r="AP35">
        <v>0</v>
      </c>
      <c r="AQ35">
        <v>31.048911118412697</v>
      </c>
      <c r="AR35">
        <v>15.353631149999995</v>
      </c>
      <c r="AS35">
        <v>3.5146099970264646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1109.5925885815798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488.77085229824763</v>
      </c>
      <c r="L36">
        <v>9.0399642410084571</v>
      </c>
      <c r="M36">
        <v>61.18277240285488</v>
      </c>
      <c r="N36">
        <v>24.889152325745545</v>
      </c>
      <c r="O36">
        <v>70.318321114444629</v>
      </c>
      <c r="P36">
        <v>22.178320744633474</v>
      </c>
      <c r="Q36">
        <v>9.1927618299092213</v>
      </c>
      <c r="R36">
        <v>17.861449615441355</v>
      </c>
      <c r="S36">
        <v>11.120571371248024</v>
      </c>
      <c r="T36">
        <v>0</v>
      </c>
      <c r="U36">
        <v>59.589972563773927</v>
      </c>
      <c r="V36">
        <v>8.7301909276018108</v>
      </c>
      <c r="W36">
        <v>19.549963552336031</v>
      </c>
      <c r="X36">
        <v>62.168607004812451</v>
      </c>
      <c r="Y36">
        <v>0</v>
      </c>
      <c r="Z36">
        <v>0</v>
      </c>
      <c r="AA36">
        <v>0</v>
      </c>
      <c r="AB36">
        <v>5.5495098771192781</v>
      </c>
      <c r="AC36">
        <v>0</v>
      </c>
      <c r="AD36">
        <v>6.6804228000000014</v>
      </c>
      <c r="AE36">
        <v>13.888942891270462</v>
      </c>
      <c r="AF36">
        <v>11.804728500000001</v>
      </c>
      <c r="AG36">
        <v>14.207078544000002</v>
      </c>
      <c r="AH36">
        <v>39.428633624160504</v>
      </c>
      <c r="AI36">
        <v>0</v>
      </c>
      <c r="AJ36">
        <v>0</v>
      </c>
      <c r="AK36">
        <v>22.997487680378256</v>
      </c>
      <c r="AL36">
        <v>4.9907432999999992</v>
      </c>
      <c r="AM36">
        <v>4.4396081651912978</v>
      </c>
      <c r="AN36">
        <v>0</v>
      </c>
      <c r="AO36">
        <v>0</v>
      </c>
      <c r="AP36">
        <v>0</v>
      </c>
      <c r="AQ36">
        <v>31.048911118412697</v>
      </c>
      <c r="AR36">
        <v>1.8610461999999992</v>
      </c>
      <c r="AS36">
        <v>3.5146099970264646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1025.0046226896163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488.77085229824763</v>
      </c>
      <c r="L37">
        <v>9.0399642410084571</v>
      </c>
      <c r="M37">
        <v>61.18277240285488</v>
      </c>
      <c r="N37">
        <v>24.889152325745545</v>
      </c>
      <c r="O37">
        <v>70.318321114444629</v>
      </c>
      <c r="P37">
        <v>22.178320744633474</v>
      </c>
      <c r="Q37">
        <v>9.1927618299092213</v>
      </c>
      <c r="R37">
        <v>17.861449615441355</v>
      </c>
      <c r="S37">
        <v>11.120571371248024</v>
      </c>
      <c r="T37">
        <v>0</v>
      </c>
      <c r="U37">
        <v>59.589972563773927</v>
      </c>
      <c r="V37">
        <v>8.7301909276018108</v>
      </c>
      <c r="W37">
        <v>19.549963552336031</v>
      </c>
      <c r="X37">
        <v>62.168607004812451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2.7835097196063594</v>
      </c>
      <c r="AE37">
        <v>13.888942891270462</v>
      </c>
      <c r="AF37">
        <v>5.9023642500000006</v>
      </c>
      <c r="AG37">
        <v>14.207078544000002</v>
      </c>
      <c r="AH37">
        <v>27.137116319999997</v>
      </c>
      <c r="AI37">
        <v>0</v>
      </c>
      <c r="AJ37">
        <v>0</v>
      </c>
      <c r="AK37">
        <v>22.997487680378256</v>
      </c>
      <c r="AL37">
        <v>0.99814880920826154</v>
      </c>
      <c r="AM37">
        <v>2.2242973459864963</v>
      </c>
      <c r="AN37">
        <v>0</v>
      </c>
      <c r="AO37">
        <v>0</v>
      </c>
      <c r="AP37">
        <v>0</v>
      </c>
      <c r="AQ37">
        <v>31.048911118412697</v>
      </c>
      <c r="AR37">
        <v>1.3957846499999993</v>
      </c>
      <c r="AS37">
        <v>1.9840541439191199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989.16059546483928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488.77085229824763</v>
      </c>
      <c r="L38">
        <v>9.0399642410084571</v>
      </c>
      <c r="M38">
        <v>61.18277240285488</v>
      </c>
      <c r="N38">
        <v>24.889152325745545</v>
      </c>
      <c r="O38">
        <v>70.318321114444629</v>
      </c>
      <c r="P38">
        <v>22.178320744633474</v>
      </c>
      <c r="Q38">
        <v>9.1927618299092213</v>
      </c>
      <c r="R38">
        <v>17.861449615441355</v>
      </c>
      <c r="S38">
        <v>11.120571371248024</v>
      </c>
      <c r="T38">
        <v>0</v>
      </c>
      <c r="U38">
        <v>59.589972563773927</v>
      </c>
      <c r="V38">
        <v>8.7301909276018108</v>
      </c>
      <c r="W38">
        <v>19.549963552336031</v>
      </c>
      <c r="X38">
        <v>62.168607004812451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13.888942891270462</v>
      </c>
      <c r="AF38">
        <v>5.9023642500000006</v>
      </c>
      <c r="AG38">
        <v>14.207078544000002</v>
      </c>
      <c r="AH38">
        <v>14.366708639999999</v>
      </c>
      <c r="AI38">
        <v>0</v>
      </c>
      <c r="AJ38">
        <v>0</v>
      </c>
      <c r="AK38">
        <v>22.997487680378256</v>
      </c>
      <c r="AL38">
        <v>0.99814880920826154</v>
      </c>
      <c r="AM38">
        <v>0</v>
      </c>
      <c r="AN38">
        <v>0</v>
      </c>
      <c r="AO38">
        <v>0</v>
      </c>
      <c r="AP38">
        <v>0</v>
      </c>
      <c r="AQ38">
        <v>31.048911118412697</v>
      </c>
      <c r="AR38">
        <v>1.3957846499999993</v>
      </c>
      <c r="AS38">
        <v>1.9840541439191199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971.38238071924627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488.77085229824763</v>
      </c>
      <c r="L39">
        <v>9.0399642410084571</v>
      </c>
      <c r="M39">
        <v>61.18277240285488</v>
      </c>
      <c r="N39">
        <v>24.889152325745545</v>
      </c>
      <c r="O39">
        <v>70.318321114444629</v>
      </c>
      <c r="P39">
        <v>22.178320744633474</v>
      </c>
      <c r="Q39">
        <v>9.1927618299092213</v>
      </c>
      <c r="R39">
        <v>17.861449615441355</v>
      </c>
      <c r="S39">
        <v>11.120571371248024</v>
      </c>
      <c r="T39">
        <v>0</v>
      </c>
      <c r="U39">
        <v>59.589972563773927</v>
      </c>
      <c r="V39">
        <v>8.7301909276018108</v>
      </c>
      <c r="W39">
        <v>19.549963552336031</v>
      </c>
      <c r="X39">
        <v>62.168607004812451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6.9444712260327366</v>
      </c>
      <c r="AF39">
        <v>5.9023642500000006</v>
      </c>
      <c r="AG39">
        <v>14.207078544000002</v>
      </c>
      <c r="AH39">
        <v>13.648373076240759</v>
      </c>
      <c r="AI39">
        <v>0</v>
      </c>
      <c r="AJ39">
        <v>0</v>
      </c>
      <c r="AK39">
        <v>22.997487680378256</v>
      </c>
      <c r="AL39">
        <v>0.99814880920826154</v>
      </c>
      <c r="AM39">
        <v>0</v>
      </c>
      <c r="AN39">
        <v>0</v>
      </c>
      <c r="AO39">
        <v>0</v>
      </c>
      <c r="AP39">
        <v>0</v>
      </c>
      <c r="AQ39">
        <v>31.048911118412697</v>
      </c>
      <c r="AR39">
        <v>1.3957846499999993</v>
      </c>
      <c r="AS39">
        <v>1.9840541439191199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963.71957349024933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488.77085229824763</v>
      </c>
      <c r="L40">
        <v>9.0399642410084571</v>
      </c>
      <c r="M40">
        <v>61.18277240285488</v>
      </c>
      <c r="N40">
        <v>24.889152325745545</v>
      </c>
      <c r="O40">
        <v>70.318321114444629</v>
      </c>
      <c r="P40">
        <v>22.178320744633474</v>
      </c>
      <c r="Q40">
        <v>9.1927618299092213</v>
      </c>
      <c r="R40">
        <v>17.861449615441355</v>
      </c>
      <c r="S40">
        <v>11.120571371248024</v>
      </c>
      <c r="T40">
        <v>0</v>
      </c>
      <c r="U40">
        <v>59.589972563773927</v>
      </c>
      <c r="V40">
        <v>8.7301909276018108</v>
      </c>
      <c r="W40">
        <v>19.549963552336031</v>
      </c>
      <c r="X40">
        <v>62.168607004812451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6.9444712260327366</v>
      </c>
      <c r="AF40">
        <v>5.9023642500000006</v>
      </c>
      <c r="AG40">
        <v>14.207078544000002</v>
      </c>
      <c r="AH40">
        <v>7.7420596120802534</v>
      </c>
      <c r="AI40">
        <v>0</v>
      </c>
      <c r="AJ40">
        <v>0</v>
      </c>
      <c r="AK40">
        <v>22.997487680378256</v>
      </c>
      <c r="AL40">
        <v>0.99814880920826154</v>
      </c>
      <c r="AM40">
        <v>0</v>
      </c>
      <c r="AN40">
        <v>0</v>
      </c>
      <c r="AO40">
        <v>0</v>
      </c>
      <c r="AP40">
        <v>0</v>
      </c>
      <c r="AQ40">
        <v>20.69927431</v>
      </c>
      <c r="AR40">
        <v>1.3957846499999993</v>
      </c>
      <c r="AS40">
        <v>1.9840541439191199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947.46362321767606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488.77085229824763</v>
      </c>
      <c r="L41">
        <v>9.0399642410084571</v>
      </c>
      <c r="M41">
        <v>61.18277240285488</v>
      </c>
      <c r="N41">
        <v>24.889152325745545</v>
      </c>
      <c r="O41">
        <v>70.318321114444629</v>
      </c>
      <c r="P41">
        <v>22.178320744633474</v>
      </c>
      <c r="Q41">
        <v>9.1927618299092213</v>
      </c>
      <c r="R41">
        <v>17.861449615441355</v>
      </c>
      <c r="S41">
        <v>11.120571371248024</v>
      </c>
      <c r="T41">
        <v>0</v>
      </c>
      <c r="U41">
        <v>59.589972563773927</v>
      </c>
      <c r="V41">
        <v>8.7301909276018108</v>
      </c>
      <c r="W41">
        <v>19.549963552336031</v>
      </c>
      <c r="X41">
        <v>62.168607004812451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6.9444712260327366</v>
      </c>
      <c r="AF41">
        <v>5.9023642500000006</v>
      </c>
      <c r="AG41">
        <v>14.207078544000002</v>
      </c>
      <c r="AH41">
        <v>0</v>
      </c>
      <c r="AI41">
        <v>0</v>
      </c>
      <c r="AJ41">
        <v>0</v>
      </c>
      <c r="AK41">
        <v>22.997487680378256</v>
      </c>
      <c r="AL41">
        <v>0.99814880920826154</v>
      </c>
      <c r="AM41">
        <v>0</v>
      </c>
      <c r="AN41">
        <v>0</v>
      </c>
      <c r="AO41">
        <v>0</v>
      </c>
      <c r="AP41">
        <v>0</v>
      </c>
      <c r="AQ41">
        <v>10.349637501587301</v>
      </c>
      <c r="AR41">
        <v>1.3957846499999993</v>
      </c>
      <c r="AS41">
        <v>1.9840541439191199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929.37192679718316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488.77085229824763</v>
      </c>
      <c r="L42">
        <v>9.0399642410084571</v>
      </c>
      <c r="M42">
        <v>61.18277240285488</v>
      </c>
      <c r="N42">
        <v>24.889152325745545</v>
      </c>
      <c r="O42">
        <v>70.318321114444629</v>
      </c>
      <c r="P42">
        <v>22.178320744633474</v>
      </c>
      <c r="Q42">
        <v>9.1927618299092213</v>
      </c>
      <c r="R42">
        <v>17.861449615441355</v>
      </c>
      <c r="S42">
        <v>11.120571371248024</v>
      </c>
      <c r="T42">
        <v>0</v>
      </c>
      <c r="U42">
        <v>59.589972563773927</v>
      </c>
      <c r="V42">
        <v>8.7301909276018108</v>
      </c>
      <c r="W42">
        <v>19.549963552336031</v>
      </c>
      <c r="X42">
        <v>62.168607004812451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6.9444712260327366</v>
      </c>
      <c r="AF42">
        <v>5.9023642500000006</v>
      </c>
      <c r="AG42">
        <v>14.207078544000002</v>
      </c>
      <c r="AH42">
        <v>0</v>
      </c>
      <c r="AI42">
        <v>0</v>
      </c>
      <c r="AJ42">
        <v>0</v>
      </c>
      <c r="AK42">
        <v>22.997487680378256</v>
      </c>
      <c r="AL42">
        <v>0.99814880920826154</v>
      </c>
      <c r="AM42">
        <v>0</v>
      </c>
      <c r="AN42">
        <v>0</v>
      </c>
      <c r="AO42">
        <v>0</v>
      </c>
      <c r="AP42">
        <v>0</v>
      </c>
      <c r="AQ42">
        <v>10.349637501587301</v>
      </c>
      <c r="AR42">
        <v>1.3957846499999993</v>
      </c>
      <c r="AS42">
        <v>1.9840541439191199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929.37192679718316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411.40276132623103</v>
      </c>
      <c r="L43">
        <v>9.0399642410084571</v>
      </c>
      <c r="M43">
        <v>61.18277240285488</v>
      </c>
      <c r="N43">
        <v>24.889152325745545</v>
      </c>
      <c r="O43">
        <v>70.318321114444629</v>
      </c>
      <c r="P43">
        <v>23.439859514119533</v>
      </c>
      <c r="Q43">
        <v>4.4580990019723874</v>
      </c>
      <c r="R43">
        <v>17.861449615441355</v>
      </c>
      <c r="S43">
        <v>11.120571371248024</v>
      </c>
      <c r="T43">
        <v>0</v>
      </c>
      <c r="U43">
        <v>59.589972563773927</v>
      </c>
      <c r="V43">
        <v>8.7301909276018108</v>
      </c>
      <c r="W43">
        <v>19.549963552336031</v>
      </c>
      <c r="X43">
        <v>62.168607004812451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6.9444712260327366</v>
      </c>
      <c r="AF43">
        <v>5.9023642500000006</v>
      </c>
      <c r="AG43">
        <v>14.207078544000002</v>
      </c>
      <c r="AH43">
        <v>0</v>
      </c>
      <c r="AI43">
        <v>0</v>
      </c>
      <c r="AJ43">
        <v>0</v>
      </c>
      <c r="AK43">
        <v>22.997487680378256</v>
      </c>
      <c r="AL43">
        <v>0.99814880920826154</v>
      </c>
      <c r="AM43">
        <v>0</v>
      </c>
      <c r="AN43">
        <v>0</v>
      </c>
      <c r="AO43">
        <v>0</v>
      </c>
      <c r="AP43">
        <v>2.9689803029826014</v>
      </c>
      <c r="AQ43">
        <v>10.349637501587301</v>
      </c>
      <c r="AR43">
        <v>1.3957846499999993</v>
      </c>
      <c r="AS43">
        <v>1.9840541439191199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851.49969206969843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353.83264234037478</v>
      </c>
      <c r="L44">
        <v>9.0400990651872863</v>
      </c>
      <c r="M44">
        <v>61.18277240285488</v>
      </c>
      <c r="N44">
        <v>24.889152325745545</v>
      </c>
      <c r="O44">
        <v>70.318321114444629</v>
      </c>
      <c r="P44">
        <v>23.810238297593358</v>
      </c>
      <c r="Q44">
        <v>4.4580990019723874</v>
      </c>
      <c r="R44">
        <v>17.861449615441355</v>
      </c>
      <c r="S44">
        <v>11.120571371248024</v>
      </c>
      <c r="T44">
        <v>0</v>
      </c>
      <c r="U44">
        <v>59.589972563773927</v>
      </c>
      <c r="V44">
        <v>8.7301909276018108</v>
      </c>
      <c r="W44">
        <v>19.549963552336031</v>
      </c>
      <c r="X44">
        <v>62.168607004812451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6.9444712260327366</v>
      </c>
      <c r="AF44">
        <v>5.9023642500000006</v>
      </c>
      <c r="AG44">
        <v>14.207078544000002</v>
      </c>
      <c r="AH44">
        <v>0</v>
      </c>
      <c r="AI44">
        <v>0</v>
      </c>
      <c r="AJ44">
        <v>0</v>
      </c>
      <c r="AK44">
        <v>22.997487680378256</v>
      </c>
      <c r="AL44">
        <v>0.99814880920826154</v>
      </c>
      <c r="AM44">
        <v>0</v>
      </c>
      <c r="AN44">
        <v>0</v>
      </c>
      <c r="AO44">
        <v>0</v>
      </c>
      <c r="AP44">
        <v>2.9689803029826014</v>
      </c>
      <c r="AQ44">
        <v>10.349637501587301</v>
      </c>
      <c r="AR44">
        <v>1.3957846499999993</v>
      </c>
      <c r="AS44">
        <v>1.9840541439191199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794.30008669149481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296.26249315761862</v>
      </c>
      <c r="L45">
        <v>8.9800574443159942</v>
      </c>
      <c r="M45">
        <v>61.18277240285488</v>
      </c>
      <c r="N45">
        <v>24.889152325745545</v>
      </c>
      <c r="O45">
        <v>70.318321114444629</v>
      </c>
      <c r="P45">
        <v>23.810238297593358</v>
      </c>
      <c r="Q45">
        <v>4.4580990019723874</v>
      </c>
      <c r="R45">
        <v>17.861449615441355</v>
      </c>
      <c r="S45">
        <v>11.120571371248024</v>
      </c>
      <c r="T45">
        <v>0</v>
      </c>
      <c r="U45">
        <v>59.589972563773927</v>
      </c>
      <c r="V45">
        <v>8.7301909276018108</v>
      </c>
      <c r="W45">
        <v>19.549963552336031</v>
      </c>
      <c r="X45">
        <v>62.168607004812451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5.9023642500000006</v>
      </c>
      <c r="AG45">
        <v>14.207078544000002</v>
      </c>
      <c r="AH45">
        <v>0</v>
      </c>
      <c r="AI45">
        <v>0</v>
      </c>
      <c r="AJ45">
        <v>0</v>
      </c>
      <c r="AK45">
        <v>22.997487680378256</v>
      </c>
      <c r="AL45">
        <v>0.99814880920826154</v>
      </c>
      <c r="AM45">
        <v>0</v>
      </c>
      <c r="AN45">
        <v>0</v>
      </c>
      <c r="AO45">
        <v>0</v>
      </c>
      <c r="AP45">
        <v>0.16194445202982599</v>
      </c>
      <c r="AQ45">
        <v>10.349637501587301</v>
      </c>
      <c r="AR45">
        <v>1.3957846499999993</v>
      </c>
      <c r="AS45">
        <v>1.9840541439191199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726.91838881088188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259.07223801647058</v>
      </c>
      <c r="L46">
        <v>9.0399642410084571</v>
      </c>
      <c r="M46">
        <v>61.18277240285488</v>
      </c>
      <c r="N46">
        <v>24.889152325745545</v>
      </c>
      <c r="O46">
        <v>70.318321114444629</v>
      </c>
      <c r="P46">
        <v>23.810238297593358</v>
      </c>
      <c r="Q46">
        <v>4.4580990019723874</v>
      </c>
      <c r="R46">
        <v>17.861449615441355</v>
      </c>
      <c r="S46">
        <v>11.120571371248024</v>
      </c>
      <c r="T46">
        <v>0</v>
      </c>
      <c r="U46">
        <v>59.589972563773927</v>
      </c>
      <c r="V46">
        <v>8.7301909276018108</v>
      </c>
      <c r="W46">
        <v>19.549963552336031</v>
      </c>
      <c r="X46">
        <v>62.168607004812451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5.9023642500000006</v>
      </c>
      <c r="AG46">
        <v>14.207078544000002</v>
      </c>
      <c r="AH46">
        <v>0</v>
      </c>
      <c r="AI46">
        <v>0</v>
      </c>
      <c r="AJ46">
        <v>0</v>
      </c>
      <c r="AK46">
        <v>22.997487680378256</v>
      </c>
      <c r="AL46">
        <v>0.99814880920826154</v>
      </c>
      <c r="AM46">
        <v>0</v>
      </c>
      <c r="AN46">
        <v>0</v>
      </c>
      <c r="AO46">
        <v>0</v>
      </c>
      <c r="AP46">
        <v>0.16194445202982599</v>
      </c>
      <c r="AQ46">
        <v>0</v>
      </c>
      <c r="AR46">
        <v>1.3957846499999993</v>
      </c>
      <c r="AS46">
        <v>1.9840541439191199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679.43840296483904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268.66897200648185</v>
      </c>
      <c r="L47">
        <v>9.0399642410084571</v>
      </c>
      <c r="M47">
        <v>61.18277240285488</v>
      </c>
      <c r="N47">
        <v>24.889152325745545</v>
      </c>
      <c r="O47">
        <v>70.318321114444629</v>
      </c>
      <c r="P47">
        <v>23.810238297593358</v>
      </c>
      <c r="Q47">
        <v>4.4580990019723874</v>
      </c>
      <c r="R47">
        <v>17.861449615441355</v>
      </c>
      <c r="S47">
        <v>11.120571371248024</v>
      </c>
      <c r="T47">
        <v>0</v>
      </c>
      <c r="U47">
        <v>59.589972563773927</v>
      </c>
      <c r="V47">
        <v>8.7301909276018108</v>
      </c>
      <c r="W47">
        <v>19.549963552336031</v>
      </c>
      <c r="X47">
        <v>62.168607004812451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5.9023642500000006</v>
      </c>
      <c r="AG47">
        <v>14.207078544000002</v>
      </c>
      <c r="AH47">
        <v>0</v>
      </c>
      <c r="AI47">
        <v>0</v>
      </c>
      <c r="AJ47">
        <v>0</v>
      </c>
      <c r="AK47">
        <v>22.997487680378256</v>
      </c>
      <c r="AL47">
        <v>0.99814880920826154</v>
      </c>
      <c r="AM47">
        <v>0</v>
      </c>
      <c r="AN47">
        <v>0</v>
      </c>
      <c r="AO47">
        <v>0</v>
      </c>
      <c r="AP47">
        <v>0.16194445202982599</v>
      </c>
      <c r="AQ47">
        <v>0</v>
      </c>
      <c r="AR47">
        <v>1.3957846499999993</v>
      </c>
      <c r="AS47">
        <v>1.9840541439191199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689.03513695485037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335.83305847791803</v>
      </c>
      <c r="L48">
        <v>9.0399642410084571</v>
      </c>
      <c r="M48">
        <v>61.18277240285488</v>
      </c>
      <c r="N48">
        <v>24.889152325745545</v>
      </c>
      <c r="O48">
        <v>70.318321114444629</v>
      </c>
      <c r="P48">
        <v>23.810238297593358</v>
      </c>
      <c r="Q48">
        <v>4.4580990019723874</v>
      </c>
      <c r="R48">
        <v>17.861449615441355</v>
      </c>
      <c r="S48">
        <v>11.120571371248024</v>
      </c>
      <c r="T48">
        <v>0</v>
      </c>
      <c r="U48">
        <v>59.589972563773927</v>
      </c>
      <c r="V48">
        <v>8.7301909276018108</v>
      </c>
      <c r="W48">
        <v>19.549963552336031</v>
      </c>
      <c r="X48">
        <v>62.168607004812451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5.9023642500000006</v>
      </c>
      <c r="AG48">
        <v>14.207078544000002</v>
      </c>
      <c r="AH48">
        <v>0</v>
      </c>
      <c r="AI48">
        <v>0</v>
      </c>
      <c r="AJ48">
        <v>0</v>
      </c>
      <c r="AK48">
        <v>22.997487680378256</v>
      </c>
      <c r="AL48">
        <v>0.99814880920826154</v>
      </c>
      <c r="AM48">
        <v>0</v>
      </c>
      <c r="AN48">
        <v>0</v>
      </c>
      <c r="AO48">
        <v>0</v>
      </c>
      <c r="AP48">
        <v>0.16194445202982599</v>
      </c>
      <c r="AQ48">
        <v>0</v>
      </c>
      <c r="AR48">
        <v>1.8610461999999992</v>
      </c>
      <c r="AS48">
        <v>1.9840541439191199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756.66448497628653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393.39581631784921</v>
      </c>
      <c r="L49">
        <v>9.0399642410084571</v>
      </c>
      <c r="M49">
        <v>61.18277240285488</v>
      </c>
      <c r="N49">
        <v>24.889152325745545</v>
      </c>
      <c r="O49">
        <v>70.318321114444629</v>
      </c>
      <c r="P49">
        <v>23.807941971466196</v>
      </c>
      <c r="Q49">
        <v>4.451019151036526</v>
      </c>
      <c r="R49">
        <v>17.861449615441355</v>
      </c>
      <c r="S49">
        <v>11.120571371248024</v>
      </c>
      <c r="T49">
        <v>0</v>
      </c>
      <c r="U49">
        <v>59.589972563773927</v>
      </c>
      <c r="V49">
        <v>8.7301909276018108</v>
      </c>
      <c r="W49">
        <v>19.549963552336031</v>
      </c>
      <c r="X49">
        <v>62.168607004812451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5.9023642500000006</v>
      </c>
      <c r="AG49">
        <v>14.207078544000002</v>
      </c>
      <c r="AH49">
        <v>0</v>
      </c>
      <c r="AI49">
        <v>0</v>
      </c>
      <c r="AJ49">
        <v>0</v>
      </c>
      <c r="AK49">
        <v>22.997487680378256</v>
      </c>
      <c r="AL49">
        <v>0.99814880920826154</v>
      </c>
      <c r="AM49">
        <v>0</v>
      </c>
      <c r="AN49">
        <v>0</v>
      </c>
      <c r="AO49">
        <v>0</v>
      </c>
      <c r="AP49">
        <v>0.16194445202982599</v>
      </c>
      <c r="AQ49">
        <v>0</v>
      </c>
      <c r="AR49">
        <v>15.353631149999995</v>
      </c>
      <c r="AS49">
        <v>7.0292204332441282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832.7556178784796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431.77793576578131</v>
      </c>
      <c r="L50">
        <v>9.0399642410084571</v>
      </c>
      <c r="M50">
        <v>61.18277240285488</v>
      </c>
      <c r="N50">
        <v>24.889152325745545</v>
      </c>
      <c r="O50">
        <v>70.318321114444629</v>
      </c>
      <c r="P50">
        <v>23.807941971466196</v>
      </c>
      <c r="Q50">
        <v>4.451019151036526</v>
      </c>
      <c r="R50">
        <v>17.861449615441355</v>
      </c>
      <c r="S50">
        <v>11.120571371248024</v>
      </c>
      <c r="T50">
        <v>0</v>
      </c>
      <c r="U50">
        <v>59.589972563773927</v>
      </c>
      <c r="V50">
        <v>8.7301909276018108</v>
      </c>
      <c r="W50">
        <v>19.549963552336031</v>
      </c>
      <c r="X50">
        <v>62.168607004812451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5.9023642500000006</v>
      </c>
      <c r="AG50">
        <v>14.207078544000002</v>
      </c>
      <c r="AH50">
        <v>0</v>
      </c>
      <c r="AI50">
        <v>0</v>
      </c>
      <c r="AJ50">
        <v>0</v>
      </c>
      <c r="AK50">
        <v>22.997487680378256</v>
      </c>
      <c r="AL50">
        <v>0.99814880920826154</v>
      </c>
      <c r="AM50">
        <v>0</v>
      </c>
      <c r="AN50">
        <v>0</v>
      </c>
      <c r="AO50">
        <v>0</v>
      </c>
      <c r="AP50">
        <v>0.16194445202982599</v>
      </c>
      <c r="AQ50">
        <v>0</v>
      </c>
      <c r="AR50">
        <v>15.353631149999995</v>
      </c>
      <c r="AS50">
        <v>7.0292204332441282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871.13773732641175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340.61809142255197</v>
      </c>
      <c r="L51">
        <v>9.0399642410084571</v>
      </c>
      <c r="M51">
        <v>61.18277240285488</v>
      </c>
      <c r="N51">
        <v>24.889152325745545</v>
      </c>
      <c r="O51">
        <v>70.318321114444629</v>
      </c>
      <c r="P51">
        <v>23.807941971466196</v>
      </c>
      <c r="Q51">
        <v>4.451019151036526</v>
      </c>
      <c r="R51">
        <v>17.861449615441355</v>
      </c>
      <c r="S51">
        <v>11.120571371248024</v>
      </c>
      <c r="T51">
        <v>0</v>
      </c>
      <c r="U51">
        <v>59.589972563773927</v>
      </c>
      <c r="V51">
        <v>8.7301909276018108</v>
      </c>
      <c r="W51">
        <v>19.549963552336031</v>
      </c>
      <c r="X51">
        <v>62.168607004812451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14.207078544000002</v>
      </c>
      <c r="AH51">
        <v>0</v>
      </c>
      <c r="AI51">
        <v>0</v>
      </c>
      <c r="AJ51">
        <v>0</v>
      </c>
      <c r="AK51">
        <v>22.997487680378256</v>
      </c>
      <c r="AL51">
        <v>0.99814880920826154</v>
      </c>
      <c r="AM51">
        <v>0</v>
      </c>
      <c r="AN51">
        <v>0</v>
      </c>
      <c r="AO51">
        <v>0</v>
      </c>
      <c r="AP51">
        <v>0.16194445202982599</v>
      </c>
      <c r="AQ51">
        <v>0</v>
      </c>
      <c r="AR51">
        <v>0.9305230999999996</v>
      </c>
      <c r="AS51">
        <v>7.0292204332441282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759.65242068318241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323.35285594417951</v>
      </c>
      <c r="L52">
        <v>9.0399642410084571</v>
      </c>
      <c r="M52">
        <v>61.18277240285488</v>
      </c>
      <c r="N52">
        <v>24.889152325745545</v>
      </c>
      <c r="O52">
        <v>70.318321114444629</v>
      </c>
      <c r="P52">
        <v>23.807941971466196</v>
      </c>
      <c r="Q52">
        <v>4.451019151036526</v>
      </c>
      <c r="R52">
        <v>17.861449615441355</v>
      </c>
      <c r="S52">
        <v>11.120571371248024</v>
      </c>
      <c r="T52">
        <v>0</v>
      </c>
      <c r="U52">
        <v>59.589972563773927</v>
      </c>
      <c r="V52">
        <v>8.7301909276018108</v>
      </c>
      <c r="W52">
        <v>19.549963552336031</v>
      </c>
      <c r="X52">
        <v>62.168607004812451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14.207078544000002</v>
      </c>
      <c r="AH52">
        <v>0</v>
      </c>
      <c r="AI52">
        <v>0</v>
      </c>
      <c r="AJ52">
        <v>0</v>
      </c>
      <c r="AK52">
        <v>22.997487680378256</v>
      </c>
      <c r="AL52">
        <v>0.99814880920826154</v>
      </c>
      <c r="AM52">
        <v>0</v>
      </c>
      <c r="AN52">
        <v>0</v>
      </c>
      <c r="AO52">
        <v>0</v>
      </c>
      <c r="AP52">
        <v>0.16194445202982599</v>
      </c>
      <c r="AQ52">
        <v>0</v>
      </c>
      <c r="AR52">
        <v>0.9305230999999996</v>
      </c>
      <c r="AS52">
        <v>7.0292204332441282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742.38718520480995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422.18</v>
      </c>
      <c r="L53">
        <v>9.0399642410084571</v>
      </c>
      <c r="M53">
        <v>61.18277240285488</v>
      </c>
      <c r="N53">
        <v>24.889152325745545</v>
      </c>
      <c r="O53">
        <v>70.318321114444629</v>
      </c>
      <c r="P53">
        <v>23.807941971466196</v>
      </c>
      <c r="Q53">
        <v>4.451019151036526</v>
      </c>
      <c r="R53">
        <v>17.861449615441355</v>
      </c>
      <c r="S53">
        <v>11.120571371248024</v>
      </c>
      <c r="T53">
        <v>0</v>
      </c>
      <c r="U53">
        <v>59.589972563773927</v>
      </c>
      <c r="V53">
        <v>8.7301909276018108</v>
      </c>
      <c r="W53">
        <v>19.549963552336031</v>
      </c>
      <c r="X53">
        <v>62.168607004812451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14.207078544000002</v>
      </c>
      <c r="AH53">
        <v>0</v>
      </c>
      <c r="AI53">
        <v>0</v>
      </c>
      <c r="AJ53">
        <v>0</v>
      </c>
      <c r="AK53">
        <v>22.997487680378256</v>
      </c>
      <c r="AL53">
        <v>0.99814880920826154</v>
      </c>
      <c r="AM53">
        <v>0</v>
      </c>
      <c r="AN53">
        <v>0</v>
      </c>
      <c r="AO53">
        <v>0</v>
      </c>
      <c r="AP53">
        <v>0.16194445202982599</v>
      </c>
      <c r="AQ53">
        <v>0</v>
      </c>
      <c r="AR53">
        <v>0.9305230999999996</v>
      </c>
      <c r="AS53">
        <v>2.2674905756764794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836.45259940306266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431.77189074268699</v>
      </c>
      <c r="L54">
        <v>9.0399642410084571</v>
      </c>
      <c r="M54">
        <v>61.18277240285488</v>
      </c>
      <c r="N54">
        <v>24.889152325745545</v>
      </c>
      <c r="O54">
        <v>70.318321114444629</v>
      </c>
      <c r="P54">
        <v>23.807941971466196</v>
      </c>
      <c r="Q54">
        <v>4.451019151036526</v>
      </c>
      <c r="R54">
        <v>17.861449615441355</v>
      </c>
      <c r="S54">
        <v>11.120571371248024</v>
      </c>
      <c r="T54">
        <v>0</v>
      </c>
      <c r="U54">
        <v>59.589972563773927</v>
      </c>
      <c r="V54">
        <v>8.7301909276018108</v>
      </c>
      <c r="W54">
        <v>19.549963552336031</v>
      </c>
      <c r="X54">
        <v>62.168607004812451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14.207078544000002</v>
      </c>
      <c r="AH54">
        <v>0</v>
      </c>
      <c r="AI54">
        <v>0</v>
      </c>
      <c r="AJ54">
        <v>0</v>
      </c>
      <c r="AK54">
        <v>22.997487680378256</v>
      </c>
      <c r="AL54">
        <v>0.99814880920826154</v>
      </c>
      <c r="AM54">
        <v>0</v>
      </c>
      <c r="AN54">
        <v>0</v>
      </c>
      <c r="AO54">
        <v>0</v>
      </c>
      <c r="AP54">
        <v>0.16194445202982599</v>
      </c>
      <c r="AQ54">
        <v>0</v>
      </c>
      <c r="AR54">
        <v>0.9305230999999996</v>
      </c>
      <c r="AS54">
        <v>1.9840541439191199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845.7610537139924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383.8</v>
      </c>
      <c r="L55">
        <v>9.0401896634202075</v>
      </c>
      <c r="M55">
        <v>61.18277240285488</v>
      </c>
      <c r="N55">
        <v>24.889152325745545</v>
      </c>
      <c r="O55">
        <v>70.318321114444629</v>
      </c>
      <c r="P55">
        <v>23.807941971466196</v>
      </c>
      <c r="Q55">
        <v>4.451019151036526</v>
      </c>
      <c r="R55">
        <v>17.861449615441355</v>
      </c>
      <c r="S55">
        <v>11.120571371248024</v>
      </c>
      <c r="T55">
        <v>0</v>
      </c>
      <c r="U55">
        <v>59.589972563773927</v>
      </c>
      <c r="V55">
        <v>8.7301909276018108</v>
      </c>
      <c r="W55">
        <v>19.549963552336031</v>
      </c>
      <c r="X55">
        <v>62.168607004812451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14.207078544000002</v>
      </c>
      <c r="AH55">
        <v>0</v>
      </c>
      <c r="AI55">
        <v>0</v>
      </c>
      <c r="AJ55">
        <v>0</v>
      </c>
      <c r="AK55">
        <v>22.997487680378256</v>
      </c>
      <c r="AL55">
        <v>0.99814880920826154</v>
      </c>
      <c r="AM55">
        <v>0</v>
      </c>
      <c r="AN55">
        <v>0</v>
      </c>
      <c r="AO55">
        <v>0</v>
      </c>
      <c r="AP55">
        <v>0.16194445202982599</v>
      </c>
      <c r="AQ55">
        <v>0</v>
      </c>
      <c r="AR55">
        <v>0.9305230999999996</v>
      </c>
      <c r="AS55">
        <v>1.9840541439191199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797.7893883937171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375.15960978552556</v>
      </c>
      <c r="L56">
        <v>9.0401179473976949</v>
      </c>
      <c r="M56">
        <v>61.18277240285488</v>
      </c>
      <c r="N56">
        <v>24.889152325745545</v>
      </c>
      <c r="O56">
        <v>70.318321114444629</v>
      </c>
      <c r="P56">
        <v>23.807941971466196</v>
      </c>
      <c r="Q56">
        <v>4.451019151036526</v>
      </c>
      <c r="R56">
        <v>17.861449615441355</v>
      </c>
      <c r="S56">
        <v>11.120571371248024</v>
      </c>
      <c r="T56">
        <v>0</v>
      </c>
      <c r="U56">
        <v>59.589972563773927</v>
      </c>
      <c r="V56">
        <v>8.7301909276018108</v>
      </c>
      <c r="W56">
        <v>19.549963552336031</v>
      </c>
      <c r="X56">
        <v>62.168607004812451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14.207078544000002</v>
      </c>
      <c r="AH56">
        <v>0</v>
      </c>
      <c r="AI56">
        <v>0</v>
      </c>
      <c r="AJ56">
        <v>0</v>
      </c>
      <c r="AK56">
        <v>22.997487680378256</v>
      </c>
      <c r="AL56">
        <v>0.99814880920826154</v>
      </c>
      <c r="AM56">
        <v>0</v>
      </c>
      <c r="AN56">
        <v>0</v>
      </c>
      <c r="AO56">
        <v>0</v>
      </c>
      <c r="AP56">
        <v>0.16194445202982599</v>
      </c>
      <c r="AQ56">
        <v>0</v>
      </c>
      <c r="AR56">
        <v>0.9305230999999996</v>
      </c>
      <c r="AS56">
        <v>1.9840541439191199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789.14892646322016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357.89081440436911</v>
      </c>
      <c r="L57">
        <v>9.0401095919376857</v>
      </c>
      <c r="M57">
        <v>61.18277240285488</v>
      </c>
      <c r="N57">
        <v>24.889152325745545</v>
      </c>
      <c r="O57">
        <v>70.318321114444629</v>
      </c>
      <c r="P57">
        <v>23.807941971466196</v>
      </c>
      <c r="Q57">
        <v>4.451019151036526</v>
      </c>
      <c r="R57">
        <v>17.861449615441355</v>
      </c>
      <c r="S57">
        <v>11.120571371248024</v>
      </c>
      <c r="T57">
        <v>0</v>
      </c>
      <c r="U57">
        <v>59.589972563773927</v>
      </c>
      <c r="V57">
        <v>8.7301909276018108</v>
      </c>
      <c r="W57">
        <v>19.549963552336031</v>
      </c>
      <c r="X57">
        <v>62.168607004812451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14.207078544000002</v>
      </c>
      <c r="AH57">
        <v>0</v>
      </c>
      <c r="AI57">
        <v>0</v>
      </c>
      <c r="AJ57">
        <v>0</v>
      </c>
      <c r="AK57">
        <v>22.997487680378256</v>
      </c>
      <c r="AL57">
        <v>0.99814880920826154</v>
      </c>
      <c r="AM57">
        <v>0</v>
      </c>
      <c r="AN57">
        <v>0</v>
      </c>
      <c r="AO57">
        <v>0</v>
      </c>
      <c r="AP57">
        <v>0.16194445202982599</v>
      </c>
      <c r="AQ57">
        <v>0</v>
      </c>
      <c r="AR57">
        <v>0.9305230999999996</v>
      </c>
      <c r="AS57">
        <v>1.9840541439191199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771.88012272660364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377.08290802926143</v>
      </c>
      <c r="L58">
        <v>9.0401896634202075</v>
      </c>
      <c r="M58">
        <v>61.18277240285488</v>
      </c>
      <c r="N58">
        <v>24.889152325745545</v>
      </c>
      <c r="O58">
        <v>70.318321114444629</v>
      </c>
      <c r="P58">
        <v>23.807941971466196</v>
      </c>
      <c r="Q58">
        <v>4.451019151036526</v>
      </c>
      <c r="R58">
        <v>17.861449615441355</v>
      </c>
      <c r="S58">
        <v>11.120571371248024</v>
      </c>
      <c r="T58">
        <v>0</v>
      </c>
      <c r="U58">
        <v>59.589972563773927</v>
      </c>
      <c r="V58">
        <v>8.7301909276018108</v>
      </c>
      <c r="W58">
        <v>19.549963552336031</v>
      </c>
      <c r="X58">
        <v>62.168607004812451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14.207078544000002</v>
      </c>
      <c r="AH58">
        <v>0</v>
      </c>
      <c r="AI58">
        <v>0</v>
      </c>
      <c r="AJ58">
        <v>0</v>
      </c>
      <c r="AK58">
        <v>22.997487680378256</v>
      </c>
      <c r="AL58">
        <v>0.99814880920826154</v>
      </c>
      <c r="AM58">
        <v>0</v>
      </c>
      <c r="AN58">
        <v>0</v>
      </c>
      <c r="AO58">
        <v>0</v>
      </c>
      <c r="AP58">
        <v>0.16194445202982599</v>
      </c>
      <c r="AQ58">
        <v>0</v>
      </c>
      <c r="AR58">
        <v>0.9305230999999996</v>
      </c>
      <c r="AS58">
        <v>1.9840541439191199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791.07229642297852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368.44834482603716</v>
      </c>
      <c r="L59">
        <v>9.0399271096136911</v>
      </c>
      <c r="M59">
        <v>61.18277240285488</v>
      </c>
      <c r="N59">
        <v>24.889152325745545</v>
      </c>
      <c r="O59">
        <v>70.318321114444629</v>
      </c>
      <c r="P59">
        <v>23.807941971466196</v>
      </c>
      <c r="Q59">
        <v>4.451019151036526</v>
      </c>
      <c r="R59">
        <v>17.861449615441355</v>
      </c>
      <c r="S59">
        <v>11.120571371248024</v>
      </c>
      <c r="T59">
        <v>0</v>
      </c>
      <c r="U59">
        <v>59.589972563773927</v>
      </c>
      <c r="V59">
        <v>8.7389893638814016</v>
      </c>
      <c r="W59">
        <v>19.549963552336031</v>
      </c>
      <c r="X59">
        <v>62.168607004812451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14.207078544000002</v>
      </c>
      <c r="AH59">
        <v>0</v>
      </c>
      <c r="AI59">
        <v>0</v>
      </c>
      <c r="AJ59">
        <v>0</v>
      </c>
      <c r="AK59">
        <v>22.997487680378256</v>
      </c>
      <c r="AL59">
        <v>0.99814880920826154</v>
      </c>
      <c r="AM59">
        <v>0</v>
      </c>
      <c r="AN59">
        <v>0</v>
      </c>
      <c r="AO59">
        <v>0</v>
      </c>
      <c r="AP59">
        <v>0.16194445202982599</v>
      </c>
      <c r="AQ59">
        <v>0</v>
      </c>
      <c r="AR59">
        <v>0.9305230999999996</v>
      </c>
      <c r="AS59">
        <v>1.9840541439191199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782.44626910222735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362.69082532711349</v>
      </c>
      <c r="L60">
        <v>9.0399271096136911</v>
      </c>
      <c r="M60">
        <v>61.18277240285488</v>
      </c>
      <c r="N60">
        <v>24.889152325745545</v>
      </c>
      <c r="O60">
        <v>70.318321114444629</v>
      </c>
      <c r="P60">
        <v>23.807941971466196</v>
      </c>
      <c r="Q60">
        <v>4.451019151036526</v>
      </c>
      <c r="R60">
        <v>17.861449615441355</v>
      </c>
      <c r="S60">
        <v>11.120571371248024</v>
      </c>
      <c r="T60">
        <v>0</v>
      </c>
      <c r="U60">
        <v>59.589972563773927</v>
      </c>
      <c r="V60">
        <v>8.7389893638814016</v>
      </c>
      <c r="W60">
        <v>19.549963552336031</v>
      </c>
      <c r="X60">
        <v>62.168607004812451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14.207078544000002</v>
      </c>
      <c r="AH60">
        <v>0</v>
      </c>
      <c r="AI60">
        <v>0</v>
      </c>
      <c r="AJ60">
        <v>0</v>
      </c>
      <c r="AK60">
        <v>22.997487680378256</v>
      </c>
      <c r="AL60">
        <v>0.99814880920826154</v>
      </c>
      <c r="AM60">
        <v>0</v>
      </c>
      <c r="AN60">
        <v>0</v>
      </c>
      <c r="AO60">
        <v>0</v>
      </c>
      <c r="AP60">
        <v>0.16194445202982599</v>
      </c>
      <c r="AQ60">
        <v>0</v>
      </c>
      <c r="AR60">
        <v>0.9305230999999996</v>
      </c>
      <c r="AS60">
        <v>1.9840541439191199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776.68874960330368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357.89288189347752</v>
      </c>
      <c r="L61">
        <v>9.0399271096136911</v>
      </c>
      <c r="M61">
        <v>61.18277240285488</v>
      </c>
      <c r="N61">
        <v>24.889152325745545</v>
      </c>
      <c r="O61">
        <v>70.318321114444629</v>
      </c>
      <c r="P61">
        <v>23.807941971466196</v>
      </c>
      <c r="Q61">
        <v>4.451019151036526</v>
      </c>
      <c r="R61">
        <v>17.861449615441355</v>
      </c>
      <c r="S61">
        <v>11.12204761719096</v>
      </c>
      <c r="T61">
        <v>0</v>
      </c>
      <c r="U61">
        <v>59.589972563773927</v>
      </c>
      <c r="V61">
        <v>8.7389893638814016</v>
      </c>
      <c r="W61">
        <v>19.549963552336031</v>
      </c>
      <c r="X61">
        <v>62.168607004812451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14.207078544000002</v>
      </c>
      <c r="AH61">
        <v>0</v>
      </c>
      <c r="AI61">
        <v>0</v>
      </c>
      <c r="AJ61">
        <v>0</v>
      </c>
      <c r="AK61">
        <v>22.997487680378256</v>
      </c>
      <c r="AL61">
        <v>0.99814880920826154</v>
      </c>
      <c r="AM61">
        <v>0</v>
      </c>
      <c r="AN61">
        <v>0</v>
      </c>
      <c r="AO61">
        <v>0</v>
      </c>
      <c r="AP61">
        <v>0.16194445202982599</v>
      </c>
      <c r="AQ61">
        <v>0</v>
      </c>
      <c r="AR61">
        <v>0.9305230999999996</v>
      </c>
      <c r="AS61">
        <v>1.9840541439191199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771.89228241561068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349.7393248072724</v>
      </c>
      <c r="L62">
        <v>9.0399271096136911</v>
      </c>
      <c r="M62">
        <v>61.18277240285488</v>
      </c>
      <c r="N62">
        <v>24.889152325745545</v>
      </c>
      <c r="O62">
        <v>70.318321114444629</v>
      </c>
      <c r="P62">
        <v>23.807941971466196</v>
      </c>
      <c r="Q62">
        <v>4.451019151036526</v>
      </c>
      <c r="R62">
        <v>17.861449615441355</v>
      </c>
      <c r="S62">
        <v>11.12204761719096</v>
      </c>
      <c r="T62">
        <v>0</v>
      </c>
      <c r="U62">
        <v>59.589972563773927</v>
      </c>
      <c r="V62">
        <v>8.7389893638814016</v>
      </c>
      <c r="W62">
        <v>19.549963552336031</v>
      </c>
      <c r="X62">
        <v>62.168607004812451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14.207078544000002</v>
      </c>
      <c r="AH62">
        <v>0</v>
      </c>
      <c r="AI62">
        <v>0</v>
      </c>
      <c r="AJ62">
        <v>0</v>
      </c>
      <c r="AK62">
        <v>22.997487680378256</v>
      </c>
      <c r="AL62">
        <v>0.99814880920826154</v>
      </c>
      <c r="AM62">
        <v>0</v>
      </c>
      <c r="AN62">
        <v>0</v>
      </c>
      <c r="AO62">
        <v>0</v>
      </c>
      <c r="AP62">
        <v>0.16194445202982599</v>
      </c>
      <c r="AQ62">
        <v>0</v>
      </c>
      <c r="AR62">
        <v>0.9305230999999996</v>
      </c>
      <c r="AS62">
        <v>1.9840541439191199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763.7387253294055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314.71678430571166</v>
      </c>
      <c r="L63">
        <v>9.0399271096136911</v>
      </c>
      <c r="M63">
        <v>61.18277240285488</v>
      </c>
      <c r="N63">
        <v>24.889152325745545</v>
      </c>
      <c r="O63">
        <v>70.318321114444629</v>
      </c>
      <c r="P63">
        <v>23.807941971466196</v>
      </c>
      <c r="Q63">
        <v>4.451019151036526</v>
      </c>
      <c r="R63">
        <v>17.861449615441355</v>
      </c>
      <c r="S63">
        <v>11.12204761719096</v>
      </c>
      <c r="T63">
        <v>0</v>
      </c>
      <c r="U63">
        <v>59.589972563773927</v>
      </c>
      <c r="V63">
        <v>8.7389893638814016</v>
      </c>
      <c r="W63">
        <v>19.549963552336031</v>
      </c>
      <c r="X63">
        <v>62.168607004812451</v>
      </c>
      <c r="Y63">
        <v>0</v>
      </c>
      <c r="Z63">
        <v>0</v>
      </c>
      <c r="AA63">
        <v>0</v>
      </c>
      <c r="AB63">
        <v>1.4042283597899472</v>
      </c>
      <c r="AC63">
        <v>0</v>
      </c>
      <c r="AD63">
        <v>0</v>
      </c>
      <c r="AE63">
        <v>0</v>
      </c>
      <c r="AF63">
        <v>0</v>
      </c>
      <c r="AG63">
        <v>14.207078544000002</v>
      </c>
      <c r="AH63">
        <v>0</v>
      </c>
      <c r="AI63">
        <v>0</v>
      </c>
      <c r="AJ63">
        <v>0</v>
      </c>
      <c r="AK63">
        <v>22.997487680378256</v>
      </c>
      <c r="AL63">
        <v>0.99814880920826154</v>
      </c>
      <c r="AM63">
        <v>0</v>
      </c>
      <c r="AN63">
        <v>0</v>
      </c>
      <c r="AO63">
        <v>0</v>
      </c>
      <c r="AP63">
        <v>0.16194445202982599</v>
      </c>
      <c r="AQ63">
        <v>10.349637501587301</v>
      </c>
      <c r="AR63">
        <v>0.9305230999999996</v>
      </c>
      <c r="AS63">
        <v>1.9840541439191199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740.47005068922203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333.90674765626903</v>
      </c>
      <c r="L64">
        <v>9.0399271096136911</v>
      </c>
      <c r="M64">
        <v>61.18277240285488</v>
      </c>
      <c r="N64">
        <v>24.889152325745545</v>
      </c>
      <c r="O64">
        <v>70.318321114444629</v>
      </c>
      <c r="P64">
        <v>23.807941971466196</v>
      </c>
      <c r="Q64">
        <v>4.451019151036526</v>
      </c>
      <c r="R64">
        <v>17.861449615441355</v>
      </c>
      <c r="S64">
        <v>11.12204761719096</v>
      </c>
      <c r="T64">
        <v>0</v>
      </c>
      <c r="U64">
        <v>59.589972563773927</v>
      </c>
      <c r="V64">
        <v>8.7389893638814016</v>
      </c>
      <c r="W64">
        <v>19.549963552336031</v>
      </c>
      <c r="X64">
        <v>62.168607004812451</v>
      </c>
      <c r="Y64">
        <v>0</v>
      </c>
      <c r="Z64">
        <v>0</v>
      </c>
      <c r="AA64">
        <v>0</v>
      </c>
      <c r="AB64">
        <v>1.4042283597899472</v>
      </c>
      <c r="AC64">
        <v>0</v>
      </c>
      <c r="AD64">
        <v>0</v>
      </c>
      <c r="AE64">
        <v>0</v>
      </c>
      <c r="AF64">
        <v>0</v>
      </c>
      <c r="AG64">
        <v>14.207078544000002</v>
      </c>
      <c r="AH64">
        <v>0</v>
      </c>
      <c r="AI64">
        <v>0</v>
      </c>
      <c r="AJ64">
        <v>0</v>
      </c>
      <c r="AK64">
        <v>22.997487680378256</v>
      </c>
      <c r="AL64">
        <v>0.99814880920826154</v>
      </c>
      <c r="AM64">
        <v>0</v>
      </c>
      <c r="AN64">
        <v>0</v>
      </c>
      <c r="AO64">
        <v>0</v>
      </c>
      <c r="AP64">
        <v>0.16194445202982599</v>
      </c>
      <c r="AQ64">
        <v>10.349637501587301</v>
      </c>
      <c r="AR64">
        <v>0.9305230999999996</v>
      </c>
      <c r="AS64">
        <v>1.9840541439191199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759.66001403977941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358.85247136199814</v>
      </c>
      <c r="L65">
        <v>9.0399271096136911</v>
      </c>
      <c r="M65">
        <v>61.18277240285488</v>
      </c>
      <c r="N65">
        <v>24.889152325745545</v>
      </c>
      <c r="O65">
        <v>70.318321114444629</v>
      </c>
      <c r="P65">
        <v>23.807941971466196</v>
      </c>
      <c r="Q65">
        <v>4.451019151036526</v>
      </c>
      <c r="R65">
        <v>17.861449615441355</v>
      </c>
      <c r="S65">
        <v>11.12204761719096</v>
      </c>
      <c r="T65">
        <v>0</v>
      </c>
      <c r="U65">
        <v>59.589972563773927</v>
      </c>
      <c r="V65">
        <v>8.7389893638814016</v>
      </c>
      <c r="W65">
        <v>19.549963552336031</v>
      </c>
      <c r="X65">
        <v>62.168607004812451</v>
      </c>
      <c r="Y65">
        <v>0</v>
      </c>
      <c r="Z65">
        <v>0</v>
      </c>
      <c r="AA65">
        <v>0</v>
      </c>
      <c r="AB65">
        <v>1.4042283597899472</v>
      </c>
      <c r="AC65">
        <v>0</v>
      </c>
      <c r="AD65">
        <v>0</v>
      </c>
      <c r="AE65">
        <v>0</v>
      </c>
      <c r="AF65">
        <v>0</v>
      </c>
      <c r="AG65">
        <v>14.207078544000002</v>
      </c>
      <c r="AH65">
        <v>0</v>
      </c>
      <c r="AI65">
        <v>0</v>
      </c>
      <c r="AJ65">
        <v>0</v>
      </c>
      <c r="AK65">
        <v>22.997487680378256</v>
      </c>
      <c r="AL65">
        <v>0.99814880920826154</v>
      </c>
      <c r="AM65">
        <v>0</v>
      </c>
      <c r="AN65">
        <v>0</v>
      </c>
      <c r="AO65">
        <v>0</v>
      </c>
      <c r="AP65">
        <v>0</v>
      </c>
      <c r="AQ65">
        <v>10.349637501587301</v>
      </c>
      <c r="AR65">
        <v>0.9305230999999996</v>
      </c>
      <c r="AS65">
        <v>1.9840541439191199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784.44379329347862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376.12332202791026</v>
      </c>
      <c r="L66">
        <v>9.0399271096136911</v>
      </c>
      <c r="M66">
        <v>61.18277240285488</v>
      </c>
      <c r="N66">
        <v>24.889152325745545</v>
      </c>
      <c r="O66">
        <v>70.318321114444629</v>
      </c>
      <c r="P66">
        <v>23.807941971466196</v>
      </c>
      <c r="Q66">
        <v>4.451019151036526</v>
      </c>
      <c r="R66">
        <v>17.861449615441355</v>
      </c>
      <c r="S66">
        <v>11.12204761719096</v>
      </c>
      <c r="T66">
        <v>0</v>
      </c>
      <c r="U66">
        <v>59.589972563773927</v>
      </c>
      <c r="V66">
        <v>8.7389893638814016</v>
      </c>
      <c r="W66">
        <v>19.549963552336031</v>
      </c>
      <c r="X66">
        <v>62.168607004812451</v>
      </c>
      <c r="Y66">
        <v>0</v>
      </c>
      <c r="Z66">
        <v>0</v>
      </c>
      <c r="AA66">
        <v>0</v>
      </c>
      <c r="AB66">
        <v>1.4042283597899472</v>
      </c>
      <c r="AC66">
        <v>0</v>
      </c>
      <c r="AD66">
        <v>0</v>
      </c>
      <c r="AE66">
        <v>0</v>
      </c>
      <c r="AF66">
        <v>0</v>
      </c>
      <c r="AG66">
        <v>14.207078544000002</v>
      </c>
      <c r="AH66">
        <v>0</v>
      </c>
      <c r="AI66">
        <v>0</v>
      </c>
      <c r="AJ66">
        <v>0</v>
      </c>
      <c r="AK66">
        <v>22.997487680378256</v>
      </c>
      <c r="AL66">
        <v>0.99814880920826154</v>
      </c>
      <c r="AM66">
        <v>0</v>
      </c>
      <c r="AN66">
        <v>0</v>
      </c>
      <c r="AO66">
        <v>0</v>
      </c>
      <c r="AP66">
        <v>0</v>
      </c>
      <c r="AQ66">
        <v>20.69927431</v>
      </c>
      <c r="AR66">
        <v>0.9305230999999996</v>
      </c>
      <c r="AS66">
        <v>1.9840541439191199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812.06428076780344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465.41235063394657</v>
      </c>
      <c r="L67">
        <v>9.0399271096136911</v>
      </c>
      <c r="M67">
        <v>61.18277240285488</v>
      </c>
      <c r="N67">
        <v>24.889152325745545</v>
      </c>
      <c r="O67">
        <v>70.318321114444629</v>
      </c>
      <c r="P67">
        <v>23.807941971466196</v>
      </c>
      <c r="Q67">
        <v>4.451019151036526</v>
      </c>
      <c r="R67">
        <v>17.861449615441355</v>
      </c>
      <c r="S67">
        <v>11.12204761719096</v>
      </c>
      <c r="T67">
        <v>0</v>
      </c>
      <c r="U67">
        <v>59.589972563773927</v>
      </c>
      <c r="V67">
        <v>8.7389893638814016</v>
      </c>
      <c r="W67">
        <v>19.549963552336031</v>
      </c>
      <c r="X67">
        <v>62.168607004812451</v>
      </c>
      <c r="Y67">
        <v>0</v>
      </c>
      <c r="Z67">
        <v>0</v>
      </c>
      <c r="AA67">
        <v>0</v>
      </c>
      <c r="AB67">
        <v>1.4042283597899472</v>
      </c>
      <c r="AC67">
        <v>0</v>
      </c>
      <c r="AD67">
        <v>0</v>
      </c>
      <c r="AE67">
        <v>6.9444712260327366</v>
      </c>
      <c r="AF67">
        <v>0</v>
      </c>
      <c r="AG67">
        <v>14.207078544000002</v>
      </c>
      <c r="AH67">
        <v>0</v>
      </c>
      <c r="AI67">
        <v>0</v>
      </c>
      <c r="AJ67">
        <v>0</v>
      </c>
      <c r="AK67">
        <v>22.997487680378256</v>
      </c>
      <c r="AL67">
        <v>0.99814880920826154</v>
      </c>
      <c r="AM67">
        <v>0</v>
      </c>
      <c r="AN67">
        <v>0</v>
      </c>
      <c r="AO67">
        <v>0</v>
      </c>
      <c r="AP67">
        <v>0.16194445202982599</v>
      </c>
      <c r="AQ67">
        <v>20.69927431</v>
      </c>
      <c r="AR67">
        <v>0.9305230999999996</v>
      </c>
      <c r="AS67">
        <v>1.9840541439191199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908.4597250519023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488.97619008053169</v>
      </c>
      <c r="L68">
        <v>9.0401023419746274</v>
      </c>
      <c r="M68">
        <v>61.18277240285488</v>
      </c>
      <c r="N68">
        <v>24.889152325745545</v>
      </c>
      <c r="O68">
        <v>70.318321114444629</v>
      </c>
      <c r="P68">
        <v>23.807941971466196</v>
      </c>
      <c r="Q68">
        <v>4.451019151036526</v>
      </c>
      <c r="R68">
        <v>17.861449615441355</v>
      </c>
      <c r="S68">
        <v>11.12204761719096</v>
      </c>
      <c r="T68">
        <v>0</v>
      </c>
      <c r="U68">
        <v>59.589972563773927</v>
      </c>
      <c r="V68">
        <v>8.7111203588709696</v>
      </c>
      <c r="W68">
        <v>19.549963552336031</v>
      </c>
      <c r="X68">
        <v>62.168607004812451</v>
      </c>
      <c r="Y68">
        <v>0</v>
      </c>
      <c r="Z68">
        <v>0</v>
      </c>
      <c r="AA68">
        <v>0</v>
      </c>
      <c r="AB68">
        <v>1.4042283597899472</v>
      </c>
      <c r="AC68">
        <v>0</v>
      </c>
      <c r="AD68">
        <v>0</v>
      </c>
      <c r="AE68">
        <v>6.9444712260327366</v>
      </c>
      <c r="AF68">
        <v>0</v>
      </c>
      <c r="AG68">
        <v>14.207078544000002</v>
      </c>
      <c r="AH68">
        <v>0</v>
      </c>
      <c r="AI68">
        <v>0</v>
      </c>
      <c r="AJ68">
        <v>0</v>
      </c>
      <c r="AK68">
        <v>22.997487680378256</v>
      </c>
      <c r="AL68">
        <v>0.99814880920826154</v>
      </c>
      <c r="AM68">
        <v>0</v>
      </c>
      <c r="AN68">
        <v>0</v>
      </c>
      <c r="AO68">
        <v>0</v>
      </c>
      <c r="AP68">
        <v>0.16194445202982599</v>
      </c>
      <c r="AQ68">
        <v>20.69927431</v>
      </c>
      <c r="AR68">
        <v>0.9305230999999996</v>
      </c>
      <c r="AS68">
        <v>1.9840541439191199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931.9958707258379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488.9805031480368</v>
      </c>
      <c r="L69">
        <v>9.0399642410084571</v>
      </c>
      <c r="M69">
        <v>61.18277240285488</v>
      </c>
      <c r="N69">
        <v>24.889152325745545</v>
      </c>
      <c r="O69">
        <v>70.318321114444629</v>
      </c>
      <c r="P69">
        <v>23.807941971466196</v>
      </c>
      <c r="Q69">
        <v>4.451019151036526</v>
      </c>
      <c r="R69">
        <v>17.861449615441355</v>
      </c>
      <c r="S69">
        <v>11.120525257503949</v>
      </c>
      <c r="T69">
        <v>0</v>
      </c>
      <c r="U69">
        <v>59.589972563773927</v>
      </c>
      <c r="V69">
        <v>8.7301909276018108</v>
      </c>
      <c r="W69">
        <v>19.549963552336031</v>
      </c>
      <c r="X69">
        <v>62.168607004812451</v>
      </c>
      <c r="Y69">
        <v>0</v>
      </c>
      <c r="Z69">
        <v>0</v>
      </c>
      <c r="AA69">
        <v>0</v>
      </c>
      <c r="AB69">
        <v>1.4042283597899472</v>
      </c>
      <c r="AC69">
        <v>0</v>
      </c>
      <c r="AD69">
        <v>0</v>
      </c>
      <c r="AE69">
        <v>6.9444712260327366</v>
      </c>
      <c r="AF69">
        <v>5.9023642500000006</v>
      </c>
      <c r="AG69">
        <v>14.207078544000002</v>
      </c>
      <c r="AH69">
        <v>8.3805798204012643</v>
      </c>
      <c r="AI69">
        <v>0</v>
      </c>
      <c r="AJ69">
        <v>0</v>
      </c>
      <c r="AK69">
        <v>22.997487680378256</v>
      </c>
      <c r="AL69">
        <v>0.99814880920826154</v>
      </c>
      <c r="AM69">
        <v>0</v>
      </c>
      <c r="AN69">
        <v>0</v>
      </c>
      <c r="AO69">
        <v>0</v>
      </c>
      <c r="AP69">
        <v>0.80972182096106038</v>
      </c>
      <c r="AQ69">
        <v>31.048911118412697</v>
      </c>
      <c r="AR69">
        <v>0.9305230999999996</v>
      </c>
      <c r="AS69">
        <v>2.2674905756764794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957.5813885809232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488.76715074055608</v>
      </c>
      <c r="L70">
        <v>9.0399642410084571</v>
      </c>
      <c r="M70">
        <v>61.18277240285488</v>
      </c>
      <c r="N70">
        <v>24.889152325745545</v>
      </c>
      <c r="O70">
        <v>70.318321114444629</v>
      </c>
      <c r="P70">
        <v>23.807941971466196</v>
      </c>
      <c r="Q70">
        <v>4.451019151036526</v>
      </c>
      <c r="R70">
        <v>17.861449615441355</v>
      </c>
      <c r="S70">
        <v>11.120571371248024</v>
      </c>
      <c r="T70">
        <v>0</v>
      </c>
      <c r="U70">
        <v>59.589972563773927</v>
      </c>
      <c r="V70">
        <v>8.7301909276018108</v>
      </c>
      <c r="W70">
        <v>19.549963552336031</v>
      </c>
      <c r="X70">
        <v>62.168607004812451</v>
      </c>
      <c r="Y70">
        <v>0</v>
      </c>
      <c r="Z70">
        <v>0</v>
      </c>
      <c r="AA70">
        <v>0</v>
      </c>
      <c r="AB70">
        <v>1.4042283597899472</v>
      </c>
      <c r="AC70">
        <v>0</v>
      </c>
      <c r="AD70">
        <v>0</v>
      </c>
      <c r="AE70">
        <v>13.888942891270462</v>
      </c>
      <c r="AF70">
        <v>5.9023642500000006</v>
      </c>
      <c r="AG70">
        <v>14.207078544000002</v>
      </c>
      <c r="AH70">
        <v>15.56393457959873</v>
      </c>
      <c r="AI70">
        <v>0</v>
      </c>
      <c r="AJ70">
        <v>0</v>
      </c>
      <c r="AK70">
        <v>22.997487680378256</v>
      </c>
      <c r="AL70">
        <v>0.99814880920826154</v>
      </c>
      <c r="AM70">
        <v>0</v>
      </c>
      <c r="AN70">
        <v>0</v>
      </c>
      <c r="AO70">
        <v>0</v>
      </c>
      <c r="AP70">
        <v>0.80972182096106038</v>
      </c>
      <c r="AQ70">
        <v>31.048911118412697</v>
      </c>
      <c r="AR70">
        <v>0.9305230999999996</v>
      </c>
      <c r="AS70">
        <v>2.2674905756764794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971.49590871162184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488.77085229824763</v>
      </c>
      <c r="L71">
        <v>9.0399642410084571</v>
      </c>
      <c r="M71">
        <v>61.18277240285488</v>
      </c>
      <c r="N71">
        <v>24.889152325745545</v>
      </c>
      <c r="O71">
        <v>70.318321114444629</v>
      </c>
      <c r="P71">
        <v>23.807941971466196</v>
      </c>
      <c r="Q71">
        <v>4.451019151036526</v>
      </c>
      <c r="R71">
        <v>17.861449615441355</v>
      </c>
      <c r="S71">
        <v>11.120571371248024</v>
      </c>
      <c r="T71">
        <v>0</v>
      </c>
      <c r="U71">
        <v>59.589972563773927</v>
      </c>
      <c r="V71">
        <v>8.7301909276018108</v>
      </c>
      <c r="W71">
        <v>19.549963552336031</v>
      </c>
      <c r="X71">
        <v>62.168607004812451</v>
      </c>
      <c r="Y71">
        <v>0</v>
      </c>
      <c r="Z71">
        <v>0</v>
      </c>
      <c r="AA71">
        <v>0</v>
      </c>
      <c r="AB71">
        <v>5.5495098771192781</v>
      </c>
      <c r="AC71">
        <v>0</v>
      </c>
      <c r="AD71">
        <v>3.8006038333081005</v>
      </c>
      <c r="AE71">
        <v>13.888942891270462</v>
      </c>
      <c r="AF71">
        <v>11.804728500000001</v>
      </c>
      <c r="AG71">
        <v>14.207078544000002</v>
      </c>
      <c r="AH71">
        <v>27.137116319999997</v>
      </c>
      <c r="AI71">
        <v>0</v>
      </c>
      <c r="AJ71">
        <v>0</v>
      </c>
      <c r="AK71">
        <v>22.997487680378256</v>
      </c>
      <c r="AL71">
        <v>0.99814880920826154</v>
      </c>
      <c r="AM71">
        <v>0</v>
      </c>
      <c r="AN71">
        <v>0</v>
      </c>
      <c r="AO71">
        <v>0</v>
      </c>
      <c r="AP71">
        <v>0.80972182096106038</v>
      </c>
      <c r="AQ71">
        <v>31.048911118412697</v>
      </c>
      <c r="AR71">
        <v>0.9305230999999996</v>
      </c>
      <c r="AS71">
        <v>2.2674905756764794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996.92104161035206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488.77085229824763</v>
      </c>
      <c r="L72">
        <v>9.0399642410084571</v>
      </c>
      <c r="M72">
        <v>61.18277240285488</v>
      </c>
      <c r="N72">
        <v>24.889152325745545</v>
      </c>
      <c r="O72">
        <v>70.318321114444629</v>
      </c>
      <c r="P72">
        <v>23.807941971466196</v>
      </c>
      <c r="Q72">
        <v>4.451019151036526</v>
      </c>
      <c r="R72">
        <v>17.861449615441355</v>
      </c>
      <c r="S72">
        <v>11.120571371248024</v>
      </c>
      <c r="T72">
        <v>0</v>
      </c>
      <c r="U72">
        <v>59.589972563773927</v>
      </c>
      <c r="V72">
        <v>8.7301909276018108</v>
      </c>
      <c r="W72">
        <v>19.549963552336031</v>
      </c>
      <c r="X72">
        <v>62.168607004812451</v>
      </c>
      <c r="Y72">
        <v>0</v>
      </c>
      <c r="Z72">
        <v>0.46353444999999988</v>
      </c>
      <c r="AA72">
        <v>0</v>
      </c>
      <c r="AB72">
        <v>5.5495098771192781</v>
      </c>
      <c r="AC72">
        <v>0</v>
      </c>
      <c r="AD72">
        <v>7.7003006439061332</v>
      </c>
      <c r="AE72">
        <v>13.888942891270462</v>
      </c>
      <c r="AF72">
        <v>17.707092750000001</v>
      </c>
      <c r="AG72">
        <v>14.207078544000002</v>
      </c>
      <c r="AH72">
        <v>39.428633624160504</v>
      </c>
      <c r="AI72">
        <v>0</v>
      </c>
      <c r="AJ72">
        <v>0</v>
      </c>
      <c r="AK72">
        <v>22.997487680378256</v>
      </c>
      <c r="AL72">
        <v>4.9907432999999992</v>
      </c>
      <c r="AM72">
        <v>2.2242973459864963</v>
      </c>
      <c r="AN72">
        <v>0</v>
      </c>
      <c r="AO72">
        <v>0</v>
      </c>
      <c r="AP72">
        <v>0.80972182096106038</v>
      </c>
      <c r="AQ72">
        <v>31.048911118412697</v>
      </c>
      <c r="AR72">
        <v>0.9305230999999996</v>
      </c>
      <c r="AS72">
        <v>2.2674905756764794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1025.695046261889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488.77085229824763</v>
      </c>
      <c r="L73">
        <v>9.0399642410084571</v>
      </c>
      <c r="M73">
        <v>61.18277240285488</v>
      </c>
      <c r="N73">
        <v>24.889152325745545</v>
      </c>
      <c r="O73">
        <v>70.318321114444629</v>
      </c>
      <c r="P73">
        <v>23.807941971466196</v>
      </c>
      <c r="Q73">
        <v>4.451019151036526</v>
      </c>
      <c r="R73">
        <v>17.861449615441355</v>
      </c>
      <c r="S73">
        <v>11.120571371248024</v>
      </c>
      <c r="T73">
        <v>0</v>
      </c>
      <c r="U73">
        <v>59.589972563773927</v>
      </c>
      <c r="V73">
        <v>8.7301909276018108</v>
      </c>
      <c r="W73">
        <v>19.549963552336031</v>
      </c>
      <c r="X73">
        <v>62.168607004812451</v>
      </c>
      <c r="Y73">
        <v>0</v>
      </c>
      <c r="Z73">
        <v>5.4956643513636347</v>
      </c>
      <c r="AA73">
        <v>2.9632236303797477</v>
      </c>
      <c r="AB73">
        <v>11.099020193398346</v>
      </c>
      <c r="AC73">
        <v>0</v>
      </c>
      <c r="AD73">
        <v>7.7003006439061332</v>
      </c>
      <c r="AE73">
        <v>13.888942891270462</v>
      </c>
      <c r="AF73">
        <v>23.609457000000003</v>
      </c>
      <c r="AG73">
        <v>14.207078544000002</v>
      </c>
      <c r="AH73">
        <v>49.285792249799357</v>
      </c>
      <c r="AI73">
        <v>0</v>
      </c>
      <c r="AJ73">
        <v>0</v>
      </c>
      <c r="AK73">
        <v>22.997487680378256</v>
      </c>
      <c r="AL73">
        <v>39.925946399999994</v>
      </c>
      <c r="AM73">
        <v>4.4396081651912978</v>
      </c>
      <c r="AN73">
        <v>0</v>
      </c>
      <c r="AO73">
        <v>0</v>
      </c>
      <c r="AP73">
        <v>0.80972182096106038</v>
      </c>
      <c r="AQ73">
        <v>31.048911118412697</v>
      </c>
      <c r="AR73">
        <v>0.9305230999999996</v>
      </c>
      <c r="AS73">
        <v>2.2674905756764794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1092.1499469047551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488.77085229824763</v>
      </c>
      <c r="L74">
        <v>9.0399642410084571</v>
      </c>
      <c r="M74">
        <v>61.18277240285488</v>
      </c>
      <c r="N74">
        <v>24.889152325745545</v>
      </c>
      <c r="O74">
        <v>70.318321114444629</v>
      </c>
      <c r="P74">
        <v>23.807941971466196</v>
      </c>
      <c r="Q74">
        <v>4.451019151036526</v>
      </c>
      <c r="R74">
        <v>17.861449615441355</v>
      </c>
      <c r="S74">
        <v>11.120571371248024</v>
      </c>
      <c r="T74">
        <v>0</v>
      </c>
      <c r="U74">
        <v>59.589972563773927</v>
      </c>
      <c r="V74">
        <v>8.7301909276018108</v>
      </c>
      <c r="W74">
        <v>19.549963552336031</v>
      </c>
      <c r="X74">
        <v>62.168607004812451</v>
      </c>
      <c r="Y74">
        <v>0</v>
      </c>
      <c r="Z74">
        <v>5.4956643513636347</v>
      </c>
      <c r="AA74">
        <v>5.859858400000002</v>
      </c>
      <c r="AB74">
        <v>11.099020193398346</v>
      </c>
      <c r="AC74">
        <v>0</v>
      </c>
      <c r="AD74">
        <v>11.550451185465558</v>
      </c>
      <c r="AE74">
        <v>13.888942891270462</v>
      </c>
      <c r="AF74">
        <v>23.609457000000003</v>
      </c>
      <c r="AG74">
        <v>14.207078544000002</v>
      </c>
      <c r="AH74">
        <v>59.142950436240746</v>
      </c>
      <c r="AI74">
        <v>0</v>
      </c>
      <c r="AJ74">
        <v>0</v>
      </c>
      <c r="AK74">
        <v>22.997487680378256</v>
      </c>
      <c r="AL74">
        <v>39.925946399999994</v>
      </c>
      <c r="AM74">
        <v>4.4396081651912978</v>
      </c>
      <c r="AN74">
        <v>0</v>
      </c>
      <c r="AO74">
        <v>0</v>
      </c>
      <c r="AP74">
        <v>0.64777736893123428</v>
      </c>
      <c r="AQ74">
        <v>31.048911118412697</v>
      </c>
      <c r="AR74">
        <v>0.9305230999999996</v>
      </c>
      <c r="AS74">
        <v>2.2674905756764794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1108.5919459503461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488.77085229824763</v>
      </c>
      <c r="L75">
        <v>9.0399642410084571</v>
      </c>
      <c r="M75">
        <v>61.18277240285488</v>
      </c>
      <c r="N75">
        <v>24.889152325745545</v>
      </c>
      <c r="O75">
        <v>70.318321114444629</v>
      </c>
      <c r="P75">
        <v>23.807941971466196</v>
      </c>
      <c r="Q75">
        <v>4.451019151036526</v>
      </c>
      <c r="R75">
        <v>17.861449615441355</v>
      </c>
      <c r="S75">
        <v>11.120571371248024</v>
      </c>
      <c r="T75">
        <v>0</v>
      </c>
      <c r="U75">
        <v>59.589972563773927</v>
      </c>
      <c r="V75">
        <v>8.7301909276018108</v>
      </c>
      <c r="W75">
        <v>19.549963552336031</v>
      </c>
      <c r="X75">
        <v>62.168607004812451</v>
      </c>
      <c r="Y75">
        <v>0</v>
      </c>
      <c r="Z75">
        <v>5.4956643513636347</v>
      </c>
      <c r="AA75">
        <v>9.3225020000000018</v>
      </c>
      <c r="AB75">
        <v>11.099020193398346</v>
      </c>
      <c r="AC75">
        <v>0</v>
      </c>
      <c r="AD75">
        <v>11.550451185465558</v>
      </c>
      <c r="AE75">
        <v>13.888942891270462</v>
      </c>
      <c r="AF75">
        <v>23.609457000000003</v>
      </c>
      <c r="AG75">
        <v>14.207078544000002</v>
      </c>
      <c r="AH75">
        <v>59.142950436240746</v>
      </c>
      <c r="AI75">
        <v>0</v>
      </c>
      <c r="AJ75">
        <v>0</v>
      </c>
      <c r="AK75">
        <v>22.997487680378256</v>
      </c>
      <c r="AL75">
        <v>29.944459800000001</v>
      </c>
      <c r="AM75">
        <v>4.4396081651912978</v>
      </c>
      <c r="AN75">
        <v>0</v>
      </c>
      <c r="AO75">
        <v>0</v>
      </c>
      <c r="AP75">
        <v>0.64777736893123428</v>
      </c>
      <c r="AQ75">
        <v>31.048911118412697</v>
      </c>
      <c r="AR75">
        <v>1.3957846499999993</v>
      </c>
      <c r="AS75">
        <v>2.2674905756764794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1102.5383645003462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488.77085229824763</v>
      </c>
      <c r="L76">
        <v>9.0399642410084571</v>
      </c>
      <c r="M76">
        <v>61.18277240285488</v>
      </c>
      <c r="N76">
        <v>24.889152325745545</v>
      </c>
      <c r="O76">
        <v>70.318321114444629</v>
      </c>
      <c r="P76">
        <v>23.807941971466196</v>
      </c>
      <c r="Q76">
        <v>4.451019151036526</v>
      </c>
      <c r="R76">
        <v>17.861449615441355</v>
      </c>
      <c r="S76">
        <v>11.120571371248024</v>
      </c>
      <c r="T76">
        <v>0</v>
      </c>
      <c r="U76">
        <v>59.589972563773927</v>
      </c>
      <c r="V76">
        <v>8.7301909276018108</v>
      </c>
      <c r="W76">
        <v>19.549963552336031</v>
      </c>
      <c r="X76">
        <v>62.168607004812451</v>
      </c>
      <c r="Y76">
        <v>0</v>
      </c>
      <c r="Z76">
        <v>5.4956643513636347</v>
      </c>
      <c r="AA76">
        <v>10.987234500000001</v>
      </c>
      <c r="AB76">
        <v>11.099020193398346</v>
      </c>
      <c r="AC76">
        <v>0</v>
      </c>
      <c r="AD76">
        <v>11.550451185465558</v>
      </c>
      <c r="AE76">
        <v>13.888942891270462</v>
      </c>
      <c r="AF76">
        <v>23.609457000000003</v>
      </c>
      <c r="AG76">
        <v>14.207078544000002</v>
      </c>
      <c r="AH76">
        <v>49.285792249799357</v>
      </c>
      <c r="AI76">
        <v>0</v>
      </c>
      <c r="AJ76">
        <v>0</v>
      </c>
      <c r="AK76">
        <v>22.997487680378256</v>
      </c>
      <c r="AL76">
        <v>29.944459800000001</v>
      </c>
      <c r="AM76">
        <v>4.4396081651912978</v>
      </c>
      <c r="AN76">
        <v>0</v>
      </c>
      <c r="AO76">
        <v>0</v>
      </c>
      <c r="AP76">
        <v>0.64777736893123428</v>
      </c>
      <c r="AQ76">
        <v>31.048911118412697</v>
      </c>
      <c r="AR76">
        <v>1.3957846499999993</v>
      </c>
      <c r="AS76">
        <v>2.2674905756764794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1094.3459388139047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488.77085229824763</v>
      </c>
      <c r="L77">
        <v>9.0399642410084571</v>
      </c>
      <c r="M77">
        <v>61.18277240285488</v>
      </c>
      <c r="N77">
        <v>24.889152325745545</v>
      </c>
      <c r="O77">
        <v>70.318321114444629</v>
      </c>
      <c r="P77">
        <v>23.807941971466196</v>
      </c>
      <c r="Q77">
        <v>4.451019151036526</v>
      </c>
      <c r="R77">
        <v>17.861449615441355</v>
      </c>
      <c r="S77">
        <v>11.120571371248024</v>
      </c>
      <c r="T77">
        <v>0</v>
      </c>
      <c r="U77">
        <v>59.589972563773927</v>
      </c>
      <c r="V77">
        <v>8.7301909276018108</v>
      </c>
      <c r="W77">
        <v>19.549963552336031</v>
      </c>
      <c r="X77">
        <v>62.168607004812451</v>
      </c>
      <c r="Y77">
        <v>0</v>
      </c>
      <c r="Z77">
        <v>5.4956643513636347</v>
      </c>
      <c r="AA77">
        <v>10.987234500000001</v>
      </c>
      <c r="AB77">
        <v>11.099020193398346</v>
      </c>
      <c r="AC77">
        <v>0</v>
      </c>
      <c r="AD77">
        <v>11.550451185465558</v>
      </c>
      <c r="AE77">
        <v>13.888942891270462</v>
      </c>
      <c r="AF77">
        <v>23.609457000000003</v>
      </c>
      <c r="AG77">
        <v>14.207078544000002</v>
      </c>
      <c r="AH77">
        <v>36.635107163759237</v>
      </c>
      <c r="AI77">
        <v>0</v>
      </c>
      <c r="AJ77">
        <v>0</v>
      </c>
      <c r="AK77">
        <v>22.997487680378256</v>
      </c>
      <c r="AL77">
        <v>29.944459800000001</v>
      </c>
      <c r="AM77">
        <v>4.4396081651912978</v>
      </c>
      <c r="AN77">
        <v>0</v>
      </c>
      <c r="AO77">
        <v>0</v>
      </c>
      <c r="AP77">
        <v>0.64777736893123428</v>
      </c>
      <c r="AQ77">
        <v>31.048911118412697</v>
      </c>
      <c r="AR77">
        <v>1.3957846499999993</v>
      </c>
      <c r="AS77">
        <v>2.2674905756764794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1081.6952537278646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488.77085229824763</v>
      </c>
      <c r="L78">
        <v>9.0399642410084571</v>
      </c>
      <c r="M78">
        <v>61.18277240285488</v>
      </c>
      <c r="N78">
        <v>24.889152325745545</v>
      </c>
      <c r="O78">
        <v>70.318321114444629</v>
      </c>
      <c r="P78">
        <v>23.807941971466196</v>
      </c>
      <c r="Q78">
        <v>4.451019151036526</v>
      </c>
      <c r="R78">
        <v>17.861449615441355</v>
      </c>
      <c r="S78">
        <v>11.120571371248024</v>
      </c>
      <c r="T78">
        <v>0</v>
      </c>
      <c r="U78">
        <v>59.589972563773927</v>
      </c>
      <c r="V78">
        <v>8.7301909276018108</v>
      </c>
      <c r="W78">
        <v>19.549963552336031</v>
      </c>
      <c r="X78">
        <v>62.168607004812451</v>
      </c>
      <c r="Y78">
        <v>0</v>
      </c>
      <c r="Z78">
        <v>5.4956643513636347</v>
      </c>
      <c r="AA78">
        <v>10.987234500000001</v>
      </c>
      <c r="AB78">
        <v>11.099020193398346</v>
      </c>
      <c r="AC78">
        <v>0</v>
      </c>
      <c r="AD78">
        <v>7.7003006439061332</v>
      </c>
      <c r="AE78">
        <v>13.888942891270462</v>
      </c>
      <c r="AF78">
        <v>23.609457000000003</v>
      </c>
      <c r="AG78">
        <v>14.207078544000002</v>
      </c>
      <c r="AH78">
        <v>27.137116319999997</v>
      </c>
      <c r="AI78">
        <v>0</v>
      </c>
      <c r="AJ78">
        <v>0</v>
      </c>
      <c r="AK78">
        <v>22.997487680378256</v>
      </c>
      <c r="AL78">
        <v>29.944459800000001</v>
      </c>
      <c r="AM78">
        <v>4.4396081651912978</v>
      </c>
      <c r="AN78">
        <v>0</v>
      </c>
      <c r="AO78">
        <v>0</v>
      </c>
      <c r="AP78">
        <v>0.64777736893123428</v>
      </c>
      <c r="AQ78">
        <v>31.048911118412697</v>
      </c>
      <c r="AR78">
        <v>1.3957846499999993</v>
      </c>
      <c r="AS78">
        <v>2.2674905756764794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1068.3471123425461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488.77085229824763</v>
      </c>
      <c r="L79">
        <v>9.0399642410084571</v>
      </c>
      <c r="M79">
        <v>61.18277240285488</v>
      </c>
      <c r="N79">
        <v>24.889152325745545</v>
      </c>
      <c r="O79">
        <v>70.318321114444629</v>
      </c>
      <c r="P79">
        <v>23.807941971466196</v>
      </c>
      <c r="Q79">
        <v>4.451019151036526</v>
      </c>
      <c r="R79">
        <v>17.861449615441355</v>
      </c>
      <c r="S79">
        <v>11.120571371248024</v>
      </c>
      <c r="T79">
        <v>0</v>
      </c>
      <c r="U79">
        <v>59.589972563773927</v>
      </c>
      <c r="V79">
        <v>8.7301909276018108</v>
      </c>
      <c r="W79">
        <v>19.549963552336031</v>
      </c>
      <c r="X79">
        <v>62.168607004812451</v>
      </c>
      <c r="Y79">
        <v>0</v>
      </c>
      <c r="Z79">
        <v>2.7478323952727264</v>
      </c>
      <c r="AA79">
        <v>10.987234500000001</v>
      </c>
      <c r="AB79">
        <v>5.504574608252061</v>
      </c>
      <c r="AC79">
        <v>0</v>
      </c>
      <c r="AD79">
        <v>7.7003006439061332</v>
      </c>
      <c r="AE79">
        <v>13.888942891270462</v>
      </c>
      <c r="AF79">
        <v>17.707092750000001</v>
      </c>
      <c r="AG79">
        <v>14.207078544000002</v>
      </c>
      <c r="AH79">
        <v>16.761160079999996</v>
      </c>
      <c r="AI79">
        <v>0</v>
      </c>
      <c r="AJ79">
        <v>0</v>
      </c>
      <c r="AK79">
        <v>22.997487680378256</v>
      </c>
      <c r="AL79">
        <v>4.9907432999999992</v>
      </c>
      <c r="AM79">
        <v>2.2242973459864963</v>
      </c>
      <c r="AN79">
        <v>0</v>
      </c>
      <c r="AO79">
        <v>0</v>
      </c>
      <c r="AP79">
        <v>0.80972182096106038</v>
      </c>
      <c r="AQ79">
        <v>31.048911118412697</v>
      </c>
      <c r="AR79">
        <v>1.3957846499999993</v>
      </c>
      <c r="AS79">
        <v>1.9840541439191199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1016.4359950123767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488.77085229824763</v>
      </c>
      <c r="L80">
        <v>9.0399642410084571</v>
      </c>
      <c r="M80">
        <v>61.18277240285488</v>
      </c>
      <c r="N80">
        <v>24.889152325745545</v>
      </c>
      <c r="O80">
        <v>70.318321114444629</v>
      </c>
      <c r="P80">
        <v>23.807941971466196</v>
      </c>
      <c r="Q80">
        <v>4.451019151036526</v>
      </c>
      <c r="R80">
        <v>17.861449615441355</v>
      </c>
      <c r="S80">
        <v>11.120571371248024</v>
      </c>
      <c r="T80">
        <v>0</v>
      </c>
      <c r="U80">
        <v>59.589972563773927</v>
      </c>
      <c r="V80">
        <v>8.7301909276018108</v>
      </c>
      <c r="W80">
        <v>19.549963552336031</v>
      </c>
      <c r="X80">
        <v>62.168607004812451</v>
      </c>
      <c r="Y80">
        <v>0</v>
      </c>
      <c r="Z80">
        <v>2.7478323952727264</v>
      </c>
      <c r="AA80">
        <v>5.9211205911392417</v>
      </c>
      <c r="AB80">
        <v>0</v>
      </c>
      <c r="AC80">
        <v>0</v>
      </c>
      <c r="AD80">
        <v>3.8006038333081005</v>
      </c>
      <c r="AE80">
        <v>6.9444712260327366</v>
      </c>
      <c r="AF80">
        <v>11.804728500000001</v>
      </c>
      <c r="AG80">
        <v>14.207078544000002</v>
      </c>
      <c r="AH80">
        <v>7.9815047999999988</v>
      </c>
      <c r="AI80">
        <v>0</v>
      </c>
      <c r="AJ80">
        <v>0</v>
      </c>
      <c r="AK80">
        <v>22.997487680378256</v>
      </c>
      <c r="AL80">
        <v>0.99814880920826154</v>
      </c>
      <c r="AM80">
        <v>0</v>
      </c>
      <c r="AN80">
        <v>0</v>
      </c>
      <c r="AO80">
        <v>0</v>
      </c>
      <c r="AP80">
        <v>0.80972182096106038</v>
      </c>
      <c r="AQ80">
        <v>31.048911118412697</v>
      </c>
      <c r="AR80">
        <v>1.3957846499999993</v>
      </c>
      <c r="AS80">
        <v>1.9840541439191199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974.12222665264983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488.77085229824763</v>
      </c>
      <c r="L81">
        <v>9.0399642410084571</v>
      </c>
      <c r="M81">
        <v>61.18277240285488</v>
      </c>
      <c r="N81">
        <v>24.889152325745545</v>
      </c>
      <c r="O81">
        <v>70.318321114444629</v>
      </c>
      <c r="P81">
        <v>23.807941971466196</v>
      </c>
      <c r="Q81">
        <v>4.451019151036526</v>
      </c>
      <c r="R81">
        <v>17.861449615441355</v>
      </c>
      <c r="S81">
        <v>11.120571371248024</v>
      </c>
      <c r="T81">
        <v>0</v>
      </c>
      <c r="U81">
        <v>59.589972563773927</v>
      </c>
      <c r="V81">
        <v>8.7301909276018108</v>
      </c>
      <c r="W81">
        <v>19.549963552336031</v>
      </c>
      <c r="X81">
        <v>62.168607004812451</v>
      </c>
      <c r="Y81">
        <v>0</v>
      </c>
      <c r="Z81">
        <v>2.7478323952727264</v>
      </c>
      <c r="AA81">
        <v>2.6635720000000007</v>
      </c>
      <c r="AB81">
        <v>0</v>
      </c>
      <c r="AC81">
        <v>0</v>
      </c>
      <c r="AD81">
        <v>0</v>
      </c>
      <c r="AE81">
        <v>6.9444712260327366</v>
      </c>
      <c r="AF81">
        <v>5.9023642500000006</v>
      </c>
      <c r="AG81">
        <v>14.207078544000002</v>
      </c>
      <c r="AH81">
        <v>0</v>
      </c>
      <c r="AI81">
        <v>0</v>
      </c>
      <c r="AJ81">
        <v>0</v>
      </c>
      <c r="AK81">
        <v>22.997487680378256</v>
      </c>
      <c r="AL81">
        <v>0.99814880920826154</v>
      </c>
      <c r="AM81">
        <v>0</v>
      </c>
      <c r="AN81">
        <v>0</v>
      </c>
      <c r="AO81">
        <v>0</v>
      </c>
      <c r="AP81">
        <v>0.80972182096106038</v>
      </c>
      <c r="AQ81">
        <v>31.048911118412697</v>
      </c>
      <c r="AR81">
        <v>0.9305230999999996</v>
      </c>
      <c r="AS81">
        <v>1.9840541439191199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952.71494362820249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488.77085229824763</v>
      </c>
      <c r="L82">
        <v>9.0399642410084571</v>
      </c>
      <c r="M82">
        <v>61.18277240285488</v>
      </c>
      <c r="N82">
        <v>24.889152325745545</v>
      </c>
      <c r="O82">
        <v>70.318321114444629</v>
      </c>
      <c r="P82">
        <v>23.807941971466196</v>
      </c>
      <c r="Q82">
        <v>4.451019151036526</v>
      </c>
      <c r="R82">
        <v>17.861449615441355</v>
      </c>
      <c r="S82">
        <v>11.120571371248024</v>
      </c>
      <c r="T82">
        <v>0</v>
      </c>
      <c r="U82">
        <v>59.589972563773927</v>
      </c>
      <c r="V82">
        <v>8.7301909276018108</v>
      </c>
      <c r="W82">
        <v>19.549963552336031</v>
      </c>
      <c r="X82">
        <v>62.168607004812451</v>
      </c>
      <c r="Y82">
        <v>0</v>
      </c>
      <c r="Z82">
        <v>2.7478323952727264</v>
      </c>
      <c r="AA82">
        <v>0</v>
      </c>
      <c r="AB82">
        <v>0</v>
      </c>
      <c r="AC82">
        <v>0</v>
      </c>
      <c r="AD82">
        <v>0</v>
      </c>
      <c r="AE82">
        <v>6.9444712260327366</v>
      </c>
      <c r="AF82">
        <v>5.9023642500000006</v>
      </c>
      <c r="AG82">
        <v>14.207078544000002</v>
      </c>
      <c r="AH82">
        <v>0</v>
      </c>
      <c r="AI82">
        <v>0</v>
      </c>
      <c r="AJ82">
        <v>0</v>
      </c>
      <c r="AK82">
        <v>22.997487680378256</v>
      </c>
      <c r="AL82">
        <v>0.99814880920826154</v>
      </c>
      <c r="AM82">
        <v>0</v>
      </c>
      <c r="AN82">
        <v>0</v>
      </c>
      <c r="AO82">
        <v>0</v>
      </c>
      <c r="AP82">
        <v>0.80972182096106038</v>
      </c>
      <c r="AQ82">
        <v>31.048911118412697</v>
      </c>
      <c r="AR82">
        <v>0.9305230999999996</v>
      </c>
      <c r="AS82">
        <v>1.9840541439191199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950.05137162820245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488.77085229824763</v>
      </c>
      <c r="L83">
        <v>9.0399642410084571</v>
      </c>
      <c r="M83">
        <v>61.18277240285488</v>
      </c>
      <c r="N83">
        <v>24.889152325745545</v>
      </c>
      <c r="O83">
        <v>70.318321114444629</v>
      </c>
      <c r="P83">
        <v>23.807941971466196</v>
      </c>
      <c r="Q83">
        <v>4.451019151036526</v>
      </c>
      <c r="R83">
        <v>17.861449615441355</v>
      </c>
      <c r="S83">
        <v>11.120571371248024</v>
      </c>
      <c r="T83">
        <v>0</v>
      </c>
      <c r="U83">
        <v>59.589972563773927</v>
      </c>
      <c r="V83">
        <v>8.7301909276018108</v>
      </c>
      <c r="W83">
        <v>19.549963552336031</v>
      </c>
      <c r="X83">
        <v>62.168607004812451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6.9444712260327366</v>
      </c>
      <c r="AF83">
        <v>5.9023642500000006</v>
      </c>
      <c r="AG83">
        <v>14.207078544000002</v>
      </c>
      <c r="AH83">
        <v>0</v>
      </c>
      <c r="AI83">
        <v>0</v>
      </c>
      <c r="AJ83">
        <v>0</v>
      </c>
      <c r="AK83">
        <v>22.997487680378256</v>
      </c>
      <c r="AL83">
        <v>0.99814880920826154</v>
      </c>
      <c r="AM83">
        <v>0</v>
      </c>
      <c r="AN83">
        <v>0</v>
      </c>
      <c r="AO83">
        <v>0</v>
      </c>
      <c r="AP83">
        <v>0.80972182096106038</v>
      </c>
      <c r="AQ83">
        <v>31.048911118412697</v>
      </c>
      <c r="AR83">
        <v>15.353631149999995</v>
      </c>
      <c r="AS83">
        <v>1.9840541439191199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961.72664728292966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488.98047168232551</v>
      </c>
      <c r="L84">
        <v>9.0399642410084571</v>
      </c>
      <c r="M84">
        <v>61.18277240285488</v>
      </c>
      <c r="N84">
        <v>24.889152325745545</v>
      </c>
      <c r="O84">
        <v>70.318321114444629</v>
      </c>
      <c r="P84">
        <v>23.807941971466196</v>
      </c>
      <c r="Q84">
        <v>4.451019151036526</v>
      </c>
      <c r="R84">
        <v>17.861449615441355</v>
      </c>
      <c r="S84">
        <v>11.120571371248024</v>
      </c>
      <c r="T84">
        <v>0</v>
      </c>
      <c r="U84">
        <v>59.589972563773927</v>
      </c>
      <c r="V84">
        <v>8.7301909276018108</v>
      </c>
      <c r="W84">
        <v>19.549963552336031</v>
      </c>
      <c r="X84">
        <v>62.168607004812451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6.9444712260327366</v>
      </c>
      <c r="AF84">
        <v>5.9023642500000006</v>
      </c>
      <c r="AG84">
        <v>14.207078544000002</v>
      </c>
      <c r="AH84">
        <v>0</v>
      </c>
      <c r="AI84">
        <v>0</v>
      </c>
      <c r="AJ84">
        <v>0</v>
      </c>
      <c r="AK84">
        <v>22.997487680378256</v>
      </c>
      <c r="AL84">
        <v>0.99814880920826154</v>
      </c>
      <c r="AM84">
        <v>0</v>
      </c>
      <c r="AN84">
        <v>0</v>
      </c>
      <c r="AO84">
        <v>0</v>
      </c>
      <c r="AP84">
        <v>0.80972182096106038</v>
      </c>
      <c r="AQ84">
        <v>31.048911118412697</v>
      </c>
      <c r="AR84">
        <v>15.353631149999995</v>
      </c>
      <c r="AS84">
        <v>1.9840541439191199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961.93626666700743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488.97619008053169</v>
      </c>
      <c r="L85">
        <v>9.0400263173216864</v>
      </c>
      <c r="M85">
        <v>61.18277240285488</v>
      </c>
      <c r="N85">
        <v>24.889152325745545</v>
      </c>
      <c r="O85">
        <v>70.318321114444629</v>
      </c>
      <c r="P85">
        <v>23.807941971466196</v>
      </c>
      <c r="Q85">
        <v>4.451019151036526</v>
      </c>
      <c r="R85">
        <v>17.861449615441355</v>
      </c>
      <c r="S85">
        <v>11.120571371248024</v>
      </c>
      <c r="T85">
        <v>0</v>
      </c>
      <c r="U85">
        <v>59.589972563773927</v>
      </c>
      <c r="V85">
        <v>8.7301909276018108</v>
      </c>
      <c r="W85">
        <v>19.549963552336031</v>
      </c>
      <c r="X85">
        <v>62.168607004812451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6.9444712260327366</v>
      </c>
      <c r="AF85">
        <v>5.9023642500000006</v>
      </c>
      <c r="AG85">
        <v>14.207078544000002</v>
      </c>
      <c r="AH85">
        <v>0</v>
      </c>
      <c r="AI85">
        <v>0</v>
      </c>
      <c r="AJ85">
        <v>0</v>
      </c>
      <c r="AK85">
        <v>22.997487680378256</v>
      </c>
      <c r="AL85">
        <v>0.99814880920826154</v>
      </c>
      <c r="AM85">
        <v>0</v>
      </c>
      <c r="AN85">
        <v>0</v>
      </c>
      <c r="AO85">
        <v>0</v>
      </c>
      <c r="AP85">
        <v>0.80972182096106038</v>
      </c>
      <c r="AQ85">
        <v>30.252785529999997</v>
      </c>
      <c r="AR85">
        <v>0.9305230999999996</v>
      </c>
      <c r="AS85">
        <v>1.9840541439191199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946.71281350311426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488.97619008053169</v>
      </c>
      <c r="L86">
        <v>9.0399320984378342</v>
      </c>
      <c r="M86">
        <v>61.18277240285488</v>
      </c>
      <c r="N86">
        <v>24.889152325745545</v>
      </c>
      <c r="O86">
        <v>70.318321114444629</v>
      </c>
      <c r="P86">
        <v>23.807941971466196</v>
      </c>
      <c r="Q86">
        <v>4.451019151036526</v>
      </c>
      <c r="R86">
        <v>17.864515483835007</v>
      </c>
      <c r="S86">
        <v>11.12204761719096</v>
      </c>
      <c r="T86">
        <v>0</v>
      </c>
      <c r="U86">
        <v>59.589972563773927</v>
      </c>
      <c r="V86">
        <v>8.7301909276018108</v>
      </c>
      <c r="W86">
        <v>19.549963552336031</v>
      </c>
      <c r="X86">
        <v>62.168607004812451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6.9444712260327366</v>
      </c>
      <c r="AF86">
        <v>5.9023642500000006</v>
      </c>
      <c r="AG86">
        <v>14.207078544000002</v>
      </c>
      <c r="AH86">
        <v>0</v>
      </c>
      <c r="AI86">
        <v>0</v>
      </c>
      <c r="AJ86">
        <v>0</v>
      </c>
      <c r="AK86">
        <v>22.997487680378256</v>
      </c>
      <c r="AL86">
        <v>0.99814880920826154</v>
      </c>
      <c r="AM86">
        <v>0</v>
      </c>
      <c r="AN86">
        <v>0</v>
      </c>
      <c r="AO86">
        <v>0</v>
      </c>
      <c r="AP86">
        <v>0.80972182096106038</v>
      </c>
      <c r="AQ86">
        <v>28.911941850000002</v>
      </c>
      <c r="AR86">
        <v>0.9305230999999996</v>
      </c>
      <c r="AS86">
        <v>1.9840541439191199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945.37641771856693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488.97619008053169</v>
      </c>
      <c r="L87">
        <v>9.0399213295867753</v>
      </c>
      <c r="M87">
        <v>61.18277240285488</v>
      </c>
      <c r="N87">
        <v>24.889152325745545</v>
      </c>
      <c r="O87">
        <v>70.318321114444629</v>
      </c>
      <c r="P87">
        <v>23.807941971466196</v>
      </c>
      <c r="Q87">
        <v>4.451019151036526</v>
      </c>
      <c r="R87">
        <v>17.864515483835007</v>
      </c>
      <c r="S87">
        <v>11.12204761719096</v>
      </c>
      <c r="T87">
        <v>0</v>
      </c>
      <c r="U87">
        <v>59.589972563773927</v>
      </c>
      <c r="V87">
        <v>8.7301909276018108</v>
      </c>
      <c r="W87">
        <v>19.549963552336031</v>
      </c>
      <c r="X87">
        <v>62.168607004812451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6.9444712260327366</v>
      </c>
      <c r="AF87">
        <v>5.9023642500000006</v>
      </c>
      <c r="AG87">
        <v>14.207078544000002</v>
      </c>
      <c r="AH87">
        <v>0</v>
      </c>
      <c r="AI87">
        <v>0</v>
      </c>
      <c r="AJ87">
        <v>0</v>
      </c>
      <c r="AK87">
        <v>22.997487680378256</v>
      </c>
      <c r="AL87">
        <v>0.99814880920826154</v>
      </c>
      <c r="AM87">
        <v>0</v>
      </c>
      <c r="AN87">
        <v>0</v>
      </c>
      <c r="AO87">
        <v>0</v>
      </c>
      <c r="AP87">
        <v>0.80972182096106038</v>
      </c>
      <c r="AQ87">
        <v>19.274627899999999</v>
      </c>
      <c r="AR87">
        <v>0.9305230999999996</v>
      </c>
      <c r="AS87">
        <v>1.9840541439191199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935.73909299971604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488.97619008053169</v>
      </c>
      <c r="L88">
        <v>9.0399213295867753</v>
      </c>
      <c r="M88">
        <v>61.18277240285488</v>
      </c>
      <c r="N88">
        <v>24.889152325745545</v>
      </c>
      <c r="O88">
        <v>70.318321114444629</v>
      </c>
      <c r="P88">
        <v>23.807941971466196</v>
      </c>
      <c r="Q88">
        <v>4.451019151036526</v>
      </c>
      <c r="R88">
        <v>17.864515483835007</v>
      </c>
      <c r="S88">
        <v>11.12204761719096</v>
      </c>
      <c r="T88">
        <v>0</v>
      </c>
      <c r="U88">
        <v>59.589972563773927</v>
      </c>
      <c r="V88">
        <v>8.7389893638814016</v>
      </c>
      <c r="W88">
        <v>19.549963552336031</v>
      </c>
      <c r="X88">
        <v>62.168607004812451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6.9444712260327366</v>
      </c>
      <c r="AF88">
        <v>5.9023642500000006</v>
      </c>
      <c r="AG88">
        <v>14.207078544000002</v>
      </c>
      <c r="AH88">
        <v>0</v>
      </c>
      <c r="AI88">
        <v>0</v>
      </c>
      <c r="AJ88">
        <v>0</v>
      </c>
      <c r="AK88">
        <v>22.997487680378256</v>
      </c>
      <c r="AL88">
        <v>0.99814880920826154</v>
      </c>
      <c r="AM88">
        <v>0</v>
      </c>
      <c r="AN88">
        <v>0</v>
      </c>
      <c r="AO88">
        <v>0</v>
      </c>
      <c r="AP88">
        <v>0.80972182096106038</v>
      </c>
      <c r="AQ88">
        <v>19.274627899999999</v>
      </c>
      <c r="AR88">
        <v>0.9305230999999996</v>
      </c>
      <c r="AS88">
        <v>1.9840541439191199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935.7478914359956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488.97619008053169</v>
      </c>
      <c r="L89">
        <v>9.0399213295867753</v>
      </c>
      <c r="M89">
        <v>61.18277240285488</v>
      </c>
      <c r="N89">
        <v>24.889152325745545</v>
      </c>
      <c r="O89">
        <v>70.318321114444629</v>
      </c>
      <c r="P89">
        <v>23.807941971466196</v>
      </c>
      <c r="Q89">
        <v>4.451019151036526</v>
      </c>
      <c r="R89">
        <v>17.864515483835007</v>
      </c>
      <c r="S89">
        <v>11.12204761719096</v>
      </c>
      <c r="T89">
        <v>0</v>
      </c>
      <c r="U89">
        <v>59.589972563773927</v>
      </c>
      <c r="V89">
        <v>8.7389893638814016</v>
      </c>
      <c r="W89">
        <v>19.549963552336031</v>
      </c>
      <c r="X89">
        <v>62.168607004812451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6.9444712260327366</v>
      </c>
      <c r="AF89">
        <v>5.9023642500000006</v>
      </c>
      <c r="AG89">
        <v>14.207078544000002</v>
      </c>
      <c r="AH89">
        <v>0</v>
      </c>
      <c r="AI89">
        <v>0</v>
      </c>
      <c r="AJ89">
        <v>0</v>
      </c>
      <c r="AK89">
        <v>22.997487680378256</v>
      </c>
      <c r="AL89">
        <v>0.99814880920826154</v>
      </c>
      <c r="AM89">
        <v>0</v>
      </c>
      <c r="AN89">
        <v>0</v>
      </c>
      <c r="AO89">
        <v>0</v>
      </c>
      <c r="AP89">
        <v>0.80972182096106038</v>
      </c>
      <c r="AQ89">
        <v>19.274627899999999</v>
      </c>
      <c r="AR89">
        <v>0.9305230999999996</v>
      </c>
      <c r="AS89">
        <v>1.9840541439191199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935.7478914359956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488.97619008053169</v>
      </c>
      <c r="L90">
        <v>9.0399213295867753</v>
      </c>
      <c r="M90">
        <v>61.18277240285488</v>
      </c>
      <c r="N90">
        <v>24.889152325745545</v>
      </c>
      <c r="O90">
        <v>70.318321114444629</v>
      </c>
      <c r="P90">
        <v>23.807941971466196</v>
      </c>
      <c r="Q90">
        <v>4.451019151036526</v>
      </c>
      <c r="R90">
        <v>17.864515483835007</v>
      </c>
      <c r="S90">
        <v>11.12204761719096</v>
      </c>
      <c r="T90">
        <v>0</v>
      </c>
      <c r="U90">
        <v>59.589972563773927</v>
      </c>
      <c r="V90">
        <v>8.7389893638814016</v>
      </c>
      <c r="W90">
        <v>19.549963552336031</v>
      </c>
      <c r="X90">
        <v>62.168607004812451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6.9444712260327366</v>
      </c>
      <c r="AF90">
        <v>5.9023642500000006</v>
      </c>
      <c r="AG90">
        <v>14.207078544000002</v>
      </c>
      <c r="AH90">
        <v>0</v>
      </c>
      <c r="AI90">
        <v>0</v>
      </c>
      <c r="AJ90">
        <v>0</v>
      </c>
      <c r="AK90">
        <v>22.997487680378256</v>
      </c>
      <c r="AL90">
        <v>0.99814880920826154</v>
      </c>
      <c r="AM90">
        <v>0</v>
      </c>
      <c r="AN90">
        <v>0</v>
      </c>
      <c r="AO90">
        <v>0</v>
      </c>
      <c r="AP90">
        <v>0.80972182096106038</v>
      </c>
      <c r="AQ90">
        <v>9.6373139499999994</v>
      </c>
      <c r="AR90">
        <v>0.9305230999999996</v>
      </c>
      <c r="AS90">
        <v>1.9840541439191199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926.11057748599558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488.97619008053169</v>
      </c>
      <c r="L91">
        <v>9.0399145539248682</v>
      </c>
      <c r="M91">
        <v>61.18277240285488</v>
      </c>
      <c r="N91">
        <v>24.889152325745545</v>
      </c>
      <c r="O91">
        <v>70.318321114444629</v>
      </c>
      <c r="P91">
        <v>23.807941971466196</v>
      </c>
      <c r="Q91">
        <v>4.451019151036526</v>
      </c>
      <c r="R91">
        <v>17.864515483835007</v>
      </c>
      <c r="S91">
        <v>11.12204761719096</v>
      </c>
      <c r="T91">
        <v>0</v>
      </c>
      <c r="U91">
        <v>59.589972563773927</v>
      </c>
      <c r="V91">
        <v>8.7389893638814016</v>
      </c>
      <c r="W91">
        <v>19.549963552336031</v>
      </c>
      <c r="X91">
        <v>62.168607004812451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6.9444712260327366</v>
      </c>
      <c r="AF91">
        <v>5.9023642500000006</v>
      </c>
      <c r="AG91">
        <v>14.207078544000002</v>
      </c>
      <c r="AH91">
        <v>0</v>
      </c>
      <c r="AI91">
        <v>0</v>
      </c>
      <c r="AJ91">
        <v>0</v>
      </c>
      <c r="AK91">
        <v>22.997487680378256</v>
      </c>
      <c r="AL91">
        <v>0.99814880920826154</v>
      </c>
      <c r="AM91">
        <v>0</v>
      </c>
      <c r="AN91">
        <v>0</v>
      </c>
      <c r="AO91">
        <v>0</v>
      </c>
      <c r="AP91">
        <v>0.80972182096106038</v>
      </c>
      <c r="AQ91">
        <v>9.6373139499999994</v>
      </c>
      <c r="AR91">
        <v>0.9305230999999996</v>
      </c>
      <c r="AS91">
        <v>1.9840541439191199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926.1105707103336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488.97619008053169</v>
      </c>
      <c r="L92">
        <v>9.040017089748817</v>
      </c>
      <c r="M92">
        <v>61.18277240285488</v>
      </c>
      <c r="N92">
        <v>24.889152325745545</v>
      </c>
      <c r="O92">
        <v>70.318321114444629</v>
      </c>
      <c r="P92">
        <v>23.807941971466196</v>
      </c>
      <c r="Q92">
        <v>4.451019151036526</v>
      </c>
      <c r="R92">
        <v>17.864515483835007</v>
      </c>
      <c r="S92">
        <v>11.12204761719096</v>
      </c>
      <c r="T92">
        <v>0</v>
      </c>
      <c r="U92">
        <v>59.589972563773927</v>
      </c>
      <c r="V92">
        <v>8.7389893638814016</v>
      </c>
      <c r="W92">
        <v>19.549963552336031</v>
      </c>
      <c r="X92">
        <v>62.168607004812451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5.9023642500000006</v>
      </c>
      <c r="AG92">
        <v>14.207078544000002</v>
      </c>
      <c r="AH92">
        <v>0</v>
      </c>
      <c r="AI92">
        <v>0</v>
      </c>
      <c r="AJ92">
        <v>0</v>
      </c>
      <c r="AK92">
        <v>22.997487680378256</v>
      </c>
      <c r="AL92">
        <v>0.99814880920826154</v>
      </c>
      <c r="AM92">
        <v>0</v>
      </c>
      <c r="AN92">
        <v>0</v>
      </c>
      <c r="AO92">
        <v>0</v>
      </c>
      <c r="AP92">
        <v>0.80972182096106038</v>
      </c>
      <c r="AQ92">
        <v>9.6373139499999994</v>
      </c>
      <c r="AR92">
        <v>1.8610461999999992</v>
      </c>
      <c r="AS92">
        <v>1.9840541439191199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920.09672512012492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488.97619008053169</v>
      </c>
      <c r="L93">
        <v>9.040017089748817</v>
      </c>
      <c r="M93">
        <v>61.18277240285488</v>
      </c>
      <c r="N93">
        <v>24.889152325745545</v>
      </c>
      <c r="O93">
        <v>70.318321114444629</v>
      </c>
      <c r="P93">
        <v>23.807941971466196</v>
      </c>
      <c r="Q93">
        <v>4.4489433597046411</v>
      </c>
      <c r="R93">
        <v>17.864515483835007</v>
      </c>
      <c r="S93">
        <v>11.12212675965665</v>
      </c>
      <c r="T93">
        <v>0</v>
      </c>
      <c r="U93">
        <v>59.589972563773927</v>
      </c>
      <c r="V93">
        <v>8.7389893638814016</v>
      </c>
      <c r="W93">
        <v>19.549963552336031</v>
      </c>
      <c r="X93">
        <v>62.168607004812451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5.9023642500000006</v>
      </c>
      <c r="AG93">
        <v>14.207078544000002</v>
      </c>
      <c r="AH93">
        <v>0</v>
      </c>
      <c r="AI93">
        <v>0</v>
      </c>
      <c r="AJ93">
        <v>0</v>
      </c>
      <c r="AK93">
        <v>22.997487680378256</v>
      </c>
      <c r="AL93">
        <v>0.99814880920826154</v>
      </c>
      <c r="AM93">
        <v>0</v>
      </c>
      <c r="AN93">
        <v>0</v>
      </c>
      <c r="AO93">
        <v>0</v>
      </c>
      <c r="AP93">
        <v>0.80972182096106038</v>
      </c>
      <c r="AQ93">
        <v>0</v>
      </c>
      <c r="AR93">
        <v>1.3957846499999993</v>
      </c>
      <c r="AS93">
        <v>1.9840541439191199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909.99215297125863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460.56</v>
      </c>
      <c r="L94">
        <v>9.0399165018547798</v>
      </c>
      <c r="M94">
        <v>61.18277240285488</v>
      </c>
      <c r="N94">
        <v>24.889152325745545</v>
      </c>
      <c r="O94">
        <v>70.318321114444629</v>
      </c>
      <c r="P94">
        <v>23.807941971466196</v>
      </c>
      <c r="Q94">
        <v>4.4489433597046411</v>
      </c>
      <c r="R94">
        <v>17.864515483835007</v>
      </c>
      <c r="S94">
        <v>11.12204761719096</v>
      </c>
      <c r="T94">
        <v>0</v>
      </c>
      <c r="U94">
        <v>59.589972563773927</v>
      </c>
      <c r="V94">
        <v>8.7389893638814016</v>
      </c>
      <c r="W94">
        <v>19.549963552336031</v>
      </c>
      <c r="X94">
        <v>62.168607004812451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5.9023642500000006</v>
      </c>
      <c r="AG94">
        <v>14.207078544000002</v>
      </c>
      <c r="AH94">
        <v>0</v>
      </c>
      <c r="AI94">
        <v>0</v>
      </c>
      <c r="AJ94">
        <v>0</v>
      </c>
      <c r="AK94">
        <v>22.997487680378256</v>
      </c>
      <c r="AL94">
        <v>0.99814880920826154</v>
      </c>
      <c r="AM94">
        <v>0</v>
      </c>
      <c r="AN94">
        <v>0</v>
      </c>
      <c r="AO94">
        <v>0</v>
      </c>
      <c r="AP94">
        <v>0.80972182096106038</v>
      </c>
      <c r="AQ94">
        <v>0</v>
      </c>
      <c r="AR94">
        <v>1.3957846499999993</v>
      </c>
      <c r="AS94">
        <v>1.9840541439191199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881.57578316036722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393.39581631784921</v>
      </c>
      <c r="L95">
        <v>9.0399165018547798</v>
      </c>
      <c r="M95">
        <v>61.18277240285488</v>
      </c>
      <c r="N95">
        <v>24.889152325745545</v>
      </c>
      <c r="O95">
        <v>70.318321114444629</v>
      </c>
      <c r="P95">
        <v>22.178320744633474</v>
      </c>
      <c r="Q95">
        <v>4.4488747513513518</v>
      </c>
      <c r="R95">
        <v>17.864515483835007</v>
      </c>
      <c r="S95">
        <v>11.12212675965665</v>
      </c>
      <c r="T95">
        <v>0</v>
      </c>
      <c r="U95">
        <v>59.589972563773927</v>
      </c>
      <c r="V95">
        <v>8.7389893638814016</v>
      </c>
      <c r="W95">
        <v>19.549963552336031</v>
      </c>
      <c r="X95">
        <v>62.168607004812451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5.9023642500000006</v>
      </c>
      <c r="AG95">
        <v>14.207078544000002</v>
      </c>
      <c r="AH95">
        <v>0</v>
      </c>
      <c r="AI95">
        <v>0</v>
      </c>
      <c r="AJ95">
        <v>0</v>
      </c>
      <c r="AK95">
        <v>22.997487680378256</v>
      </c>
      <c r="AL95">
        <v>0.99814880920826154</v>
      </c>
      <c r="AM95">
        <v>0</v>
      </c>
      <c r="AN95">
        <v>0</v>
      </c>
      <c r="AO95">
        <v>0</v>
      </c>
      <c r="AP95">
        <v>0.10796296801988399</v>
      </c>
      <c r="AQ95">
        <v>0</v>
      </c>
      <c r="AR95">
        <v>11.166277199999994</v>
      </c>
      <c r="AS95">
        <v>1.9840541439191199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821.85072248255494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326.23</v>
      </c>
      <c r="L96">
        <v>9.0399165018547798</v>
      </c>
      <c r="M96">
        <v>61.18277240285488</v>
      </c>
      <c r="N96">
        <v>24.889152325745545</v>
      </c>
      <c r="O96">
        <v>70.318321114444629</v>
      </c>
      <c r="P96">
        <v>22.178320744633474</v>
      </c>
      <c r="Q96">
        <v>4.4488747513513518</v>
      </c>
      <c r="R96">
        <v>17.864515483835007</v>
      </c>
      <c r="S96">
        <v>11.12212675965665</v>
      </c>
      <c r="T96">
        <v>0</v>
      </c>
      <c r="U96">
        <v>59.589972563773927</v>
      </c>
      <c r="V96">
        <v>8.7389893638814016</v>
      </c>
      <c r="W96">
        <v>19.549963552336031</v>
      </c>
      <c r="X96">
        <v>62.168607004812451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5.9023642500000006</v>
      </c>
      <c r="AG96">
        <v>14.207078544000002</v>
      </c>
      <c r="AH96">
        <v>0</v>
      </c>
      <c r="AI96">
        <v>0</v>
      </c>
      <c r="AJ96">
        <v>0</v>
      </c>
      <c r="AK96">
        <v>22.997487680378256</v>
      </c>
      <c r="AL96">
        <v>0.99814880920826154</v>
      </c>
      <c r="AM96">
        <v>0</v>
      </c>
      <c r="AN96">
        <v>0</v>
      </c>
      <c r="AO96">
        <v>0</v>
      </c>
      <c r="AP96">
        <v>0.10796296801988399</v>
      </c>
      <c r="AQ96">
        <v>0</v>
      </c>
      <c r="AR96">
        <v>11.166277199999994</v>
      </c>
      <c r="AS96">
        <v>1.9840541439191199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754.68490616470581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259.06614284012744</v>
      </c>
      <c r="L97">
        <v>2.8800168628139819</v>
      </c>
      <c r="M97">
        <v>61.18277240285488</v>
      </c>
      <c r="N97">
        <v>24.889152325745545</v>
      </c>
      <c r="O97">
        <v>70.318321114444629</v>
      </c>
      <c r="P97">
        <v>22.178320744633474</v>
      </c>
      <c r="Q97">
        <v>1.919</v>
      </c>
      <c r="R97">
        <v>17.864515483835007</v>
      </c>
      <c r="S97">
        <v>4.799992207792207</v>
      </c>
      <c r="T97">
        <v>0</v>
      </c>
      <c r="U97">
        <v>59.589972563773927</v>
      </c>
      <c r="V97">
        <v>9.0989584848484846</v>
      </c>
      <c r="W97">
        <v>19.549963552336031</v>
      </c>
      <c r="X97">
        <v>62.168607004812451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5.9023642500000006</v>
      </c>
      <c r="AG97">
        <v>14.207078544000002</v>
      </c>
      <c r="AH97">
        <v>0</v>
      </c>
      <c r="AI97">
        <v>0</v>
      </c>
      <c r="AJ97">
        <v>0</v>
      </c>
      <c r="AK97">
        <v>22.997487680378256</v>
      </c>
      <c r="AL97">
        <v>0.99814880920826154</v>
      </c>
      <c r="AM97">
        <v>0</v>
      </c>
      <c r="AN97">
        <v>0</v>
      </c>
      <c r="AO97">
        <v>0</v>
      </c>
      <c r="AP97">
        <v>0.10796296801988399</v>
      </c>
      <c r="AQ97">
        <v>0</v>
      </c>
      <c r="AR97">
        <v>1.3957846499999993</v>
      </c>
      <c r="AS97">
        <v>1.9840541439191199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663.09861663354366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259.06614284012744</v>
      </c>
      <c r="L98">
        <v>2.8800168628139819</v>
      </c>
      <c r="M98">
        <v>61.18277240285488</v>
      </c>
      <c r="N98">
        <v>24.889152325745545</v>
      </c>
      <c r="O98">
        <v>70.318321114444629</v>
      </c>
      <c r="P98">
        <v>22.178320744633474</v>
      </c>
      <c r="Q98">
        <v>1.919</v>
      </c>
      <c r="R98">
        <v>17.864515483835007</v>
      </c>
      <c r="S98">
        <v>4.799992207792207</v>
      </c>
      <c r="T98">
        <v>0</v>
      </c>
      <c r="U98">
        <v>59.589972563773927</v>
      </c>
      <c r="V98">
        <v>8.7339871098591555</v>
      </c>
      <c r="W98">
        <v>19.549963552336031</v>
      </c>
      <c r="X98">
        <v>62.168607004812451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5.9023642500000006</v>
      </c>
      <c r="AG98">
        <v>14.207078544000002</v>
      </c>
      <c r="AH98">
        <v>0</v>
      </c>
      <c r="AI98">
        <v>0</v>
      </c>
      <c r="AJ98">
        <v>0</v>
      </c>
      <c r="AK98">
        <v>22.997487680378256</v>
      </c>
      <c r="AL98">
        <v>0.99814880920826154</v>
      </c>
      <c r="AM98">
        <v>0</v>
      </c>
      <c r="AN98">
        <v>0</v>
      </c>
      <c r="AO98">
        <v>0</v>
      </c>
      <c r="AP98">
        <v>0.10796296801988399</v>
      </c>
      <c r="AQ98">
        <v>0</v>
      </c>
      <c r="AR98">
        <v>0.9305230999999996</v>
      </c>
      <c r="AS98">
        <v>1.9840541439191199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662.26838370855432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9.3469604261353449</v>
      </c>
      <c r="L99">
        <f t="shared" si="2"/>
        <v>0.17382472082723094</v>
      </c>
      <c r="M99">
        <f t="shared" si="2"/>
        <v>1.385349971482392</v>
      </c>
      <c r="N99">
        <f t="shared" si="2"/>
        <v>0.59065053271669732</v>
      </c>
      <c r="O99">
        <f t="shared" si="2"/>
        <v>1.6876397067466671</v>
      </c>
      <c r="P99">
        <f t="shared" si="2"/>
        <v>0.52663987097263365</v>
      </c>
      <c r="Q99">
        <f t="shared" si="2"/>
        <v>0.12659468093236581</v>
      </c>
      <c r="R99">
        <f t="shared" si="2"/>
        <v>0.37130512013537309</v>
      </c>
      <c r="S99">
        <f t="shared" si="2"/>
        <v>0.23095850346214408</v>
      </c>
      <c r="T99">
        <f t="shared" si="2"/>
        <v>0</v>
      </c>
      <c r="U99">
        <f t="shared" si="2"/>
        <v>1.4301593415305709</v>
      </c>
      <c r="V99">
        <f t="shared" si="2"/>
        <v>0.17393471737459626</v>
      </c>
      <c r="W99">
        <f t="shared" si="2"/>
        <v>0.37979061171193657</v>
      </c>
      <c r="X99">
        <f t="shared" si="2"/>
        <v>1.2230591873697101</v>
      </c>
      <c r="Y99">
        <f t="shared" si="2"/>
        <v>0</v>
      </c>
      <c r="Z99">
        <f t="shared" si="2"/>
        <v>1.9466592674363632E-2</v>
      </c>
      <c r="AA99">
        <f t="shared" si="2"/>
        <v>3.5553358981329115E-2</v>
      </c>
      <c r="AB99">
        <f t="shared" si="2"/>
        <v>4.4418548298237062E-2</v>
      </c>
      <c r="AC99">
        <f t="shared" si="2"/>
        <v>0</v>
      </c>
      <c r="AD99">
        <f t="shared" si="2"/>
        <v>3.8409926269871317E-2</v>
      </c>
      <c r="AE99">
        <f t="shared" si="2"/>
        <v>0.12152824909080288</v>
      </c>
      <c r="AF99">
        <f t="shared" si="2"/>
        <v>0.17116856325000013</v>
      </c>
      <c r="AG99">
        <f t="shared" si="2"/>
        <v>0.34096988505600007</v>
      </c>
      <c r="AH99">
        <f t="shared" si="2"/>
        <v>0.22747288658040124</v>
      </c>
      <c r="AI99">
        <f t="shared" si="2"/>
        <v>0</v>
      </c>
      <c r="AJ99">
        <f t="shared" si="2"/>
        <v>0</v>
      </c>
      <c r="AK99">
        <f t="shared" si="2"/>
        <v>0.55193970432907846</v>
      </c>
      <c r="AL99">
        <f t="shared" si="2"/>
        <v>0.14394135751245693</v>
      </c>
      <c r="AM99">
        <f t="shared" si="2"/>
        <v>2.0774152709639913E-2</v>
      </c>
      <c r="AN99">
        <f t="shared" si="2"/>
        <v>0</v>
      </c>
      <c r="AO99">
        <f t="shared" si="2"/>
        <v>0</v>
      </c>
      <c r="AP99">
        <f t="shared" si="2"/>
        <v>1.5047331860356264E-2</v>
      </c>
      <c r="AQ99">
        <f t="shared" si="2"/>
        <v>0.33102078176706323</v>
      </c>
      <c r="AR99">
        <f t="shared" si="2"/>
        <v>6.1647155374999853E-2</v>
      </c>
      <c r="AS99">
        <f t="shared" si="2"/>
        <v>5.6503027636931227E-2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19.8267289127892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76.758857159872562</v>
      </c>
      <c r="L3">
        <v>30.700317242397404</v>
      </c>
      <c r="M3">
        <v>0</v>
      </c>
      <c r="N3">
        <v>14.389509922357508</v>
      </c>
      <c r="O3">
        <v>48.338845885555372</v>
      </c>
      <c r="P3">
        <v>55.635787476618866</v>
      </c>
      <c r="Q3">
        <v>1.4795417777777777</v>
      </c>
      <c r="R3">
        <v>4.7974999999999994</v>
      </c>
      <c r="S3">
        <v>2.8784999999999998</v>
      </c>
      <c r="T3">
        <v>0</v>
      </c>
      <c r="U3">
        <v>317.55985379009979</v>
      </c>
      <c r="V3">
        <v>0</v>
      </c>
      <c r="W3">
        <v>11.663735638811511</v>
      </c>
      <c r="X3">
        <v>37.469887389165386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13.297614423010245</v>
      </c>
      <c r="AL3">
        <v>0.33977819079173849</v>
      </c>
      <c r="AM3">
        <v>0</v>
      </c>
      <c r="AN3">
        <v>0</v>
      </c>
      <c r="AO3">
        <v>0</v>
      </c>
      <c r="AP3">
        <v>0</v>
      </c>
      <c r="AQ3">
        <v>0</v>
      </c>
      <c r="AR3">
        <v>0.5380876</v>
      </c>
      <c r="AS3">
        <v>1.1475140504014274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616.99533054685969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76.758857159872562</v>
      </c>
      <c r="L4">
        <v>30.700317242397404</v>
      </c>
      <c r="M4">
        <v>0</v>
      </c>
      <c r="N4">
        <v>14.389509922357508</v>
      </c>
      <c r="O4">
        <v>48.338845885555372</v>
      </c>
      <c r="P4">
        <v>55.635787476618866</v>
      </c>
      <c r="Q4">
        <v>1.9189999999999998</v>
      </c>
      <c r="R4">
        <v>4.7974999999999994</v>
      </c>
      <c r="S4">
        <v>2.8784999999999998</v>
      </c>
      <c r="T4">
        <v>0</v>
      </c>
      <c r="U4">
        <v>317.55985379009979</v>
      </c>
      <c r="V4">
        <v>0</v>
      </c>
      <c r="W4">
        <v>11.306366845050215</v>
      </c>
      <c r="X4">
        <v>35.950984473374675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13.297614423010245</v>
      </c>
      <c r="AL4">
        <v>0.33977819079173849</v>
      </c>
      <c r="AM4">
        <v>0</v>
      </c>
      <c r="AN4">
        <v>0</v>
      </c>
      <c r="AO4">
        <v>0</v>
      </c>
      <c r="AP4">
        <v>0</v>
      </c>
      <c r="AQ4">
        <v>0</v>
      </c>
      <c r="AR4">
        <v>0.5380876</v>
      </c>
      <c r="AS4">
        <v>1.1475140504014274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615.55851705952989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76.758857159872562</v>
      </c>
      <c r="L5">
        <v>30.700317242397404</v>
      </c>
      <c r="M5">
        <v>0</v>
      </c>
      <c r="N5">
        <v>14.389509922357508</v>
      </c>
      <c r="O5">
        <v>48.338845885555372</v>
      </c>
      <c r="P5">
        <v>55.635787476618866</v>
      </c>
      <c r="Q5">
        <v>1.9189999999999998</v>
      </c>
      <c r="R5">
        <v>4.7974999999999994</v>
      </c>
      <c r="S5">
        <v>2.8784999999999998</v>
      </c>
      <c r="T5">
        <v>0</v>
      </c>
      <c r="U5">
        <v>317.55985379009979</v>
      </c>
      <c r="V5">
        <v>0</v>
      </c>
      <c r="W5">
        <v>11.306366845050215</v>
      </c>
      <c r="X5">
        <v>35.957445981593324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13.297614423010245</v>
      </c>
      <c r="AL5">
        <v>0.33977819079173849</v>
      </c>
      <c r="AM5">
        <v>0</v>
      </c>
      <c r="AN5">
        <v>0</v>
      </c>
      <c r="AO5">
        <v>0</v>
      </c>
      <c r="AP5">
        <v>9.3643302506048076E-2</v>
      </c>
      <c r="AQ5">
        <v>0</v>
      </c>
      <c r="AR5">
        <v>0.5380876</v>
      </c>
      <c r="AS5">
        <v>1.1475140504014274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615.65862187025459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76.758857159872562</v>
      </c>
      <c r="L6">
        <v>30.700317242397404</v>
      </c>
      <c r="M6">
        <v>0</v>
      </c>
      <c r="N6">
        <v>14.389509922357508</v>
      </c>
      <c r="O6">
        <v>48.338845885555372</v>
      </c>
      <c r="P6">
        <v>55.635787476618866</v>
      </c>
      <c r="Q6">
        <v>1.9189999999999998</v>
      </c>
      <c r="R6">
        <v>4.7974999999999994</v>
      </c>
      <c r="S6">
        <v>2.8784999999999998</v>
      </c>
      <c r="T6">
        <v>0</v>
      </c>
      <c r="U6">
        <v>317.55985379009979</v>
      </c>
      <c r="V6">
        <v>0</v>
      </c>
      <c r="W6">
        <v>11.306366845050215</v>
      </c>
      <c r="X6">
        <v>35.957445981593324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13.297614423010245</v>
      </c>
      <c r="AL6">
        <v>0.33977819079173849</v>
      </c>
      <c r="AM6">
        <v>0</v>
      </c>
      <c r="AN6">
        <v>0</v>
      </c>
      <c r="AO6">
        <v>0</v>
      </c>
      <c r="AP6">
        <v>9.3643302506048076E-2</v>
      </c>
      <c r="AQ6">
        <v>0</v>
      </c>
      <c r="AR6">
        <v>0.5380876</v>
      </c>
      <c r="AS6">
        <v>1.1475140504014274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615.65862187025459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76.758857159872562</v>
      </c>
      <c r="L7">
        <v>30.700317242397404</v>
      </c>
      <c r="M7">
        <v>0</v>
      </c>
      <c r="N7">
        <v>14.389509922357508</v>
      </c>
      <c r="O7">
        <v>48.338845885555372</v>
      </c>
      <c r="P7">
        <v>55.635787476618866</v>
      </c>
      <c r="Q7">
        <v>1.9189999999999998</v>
      </c>
      <c r="R7">
        <v>4.7974999999999994</v>
      </c>
      <c r="S7">
        <v>2.8784999999999998</v>
      </c>
      <c r="T7">
        <v>0</v>
      </c>
      <c r="U7">
        <v>317.55985379009979</v>
      </c>
      <c r="V7">
        <v>0</v>
      </c>
      <c r="W7">
        <v>11.306366845050215</v>
      </c>
      <c r="X7">
        <v>35.957445981593324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13.297614423010245</v>
      </c>
      <c r="AL7">
        <v>0.33977819079173849</v>
      </c>
      <c r="AM7">
        <v>0</v>
      </c>
      <c r="AN7">
        <v>0</v>
      </c>
      <c r="AO7">
        <v>0</v>
      </c>
      <c r="AP7">
        <v>1.7167931174048059</v>
      </c>
      <c r="AQ7">
        <v>0</v>
      </c>
      <c r="AR7">
        <v>0.5380876</v>
      </c>
      <c r="AS7">
        <v>1.1475140504014274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617.28177168515333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76.758857159872562</v>
      </c>
      <c r="L8">
        <v>30.700317242397404</v>
      </c>
      <c r="M8">
        <v>0</v>
      </c>
      <c r="N8">
        <v>14.389509922357508</v>
      </c>
      <c r="O8">
        <v>48.338845885555372</v>
      </c>
      <c r="P8">
        <v>55.635787476618866</v>
      </c>
      <c r="Q8">
        <v>1.9189999999999998</v>
      </c>
      <c r="R8">
        <v>4.7974999999999994</v>
      </c>
      <c r="S8">
        <v>2.8784999999999998</v>
      </c>
      <c r="T8">
        <v>0</v>
      </c>
      <c r="U8">
        <v>317.55985379009979</v>
      </c>
      <c r="V8">
        <v>0</v>
      </c>
      <c r="W8">
        <v>4.7975000000000003</v>
      </c>
      <c r="X8">
        <v>35.957445981593324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13.297614423010245</v>
      </c>
      <c r="AL8">
        <v>0.33977819079173849</v>
      </c>
      <c r="AM8">
        <v>0</v>
      </c>
      <c r="AN8">
        <v>0</v>
      </c>
      <c r="AO8">
        <v>0</v>
      </c>
      <c r="AP8">
        <v>1.7167931174048059</v>
      </c>
      <c r="AQ8">
        <v>0</v>
      </c>
      <c r="AR8">
        <v>0.5380876</v>
      </c>
      <c r="AS8">
        <v>1.1475140504014274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610.77290484010314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76.758857159872562</v>
      </c>
      <c r="L9">
        <v>30.700317242397404</v>
      </c>
      <c r="M9">
        <v>0</v>
      </c>
      <c r="N9">
        <v>14.391132851004851</v>
      </c>
      <c r="O9">
        <v>48.338845885555372</v>
      </c>
      <c r="P9">
        <v>55.635962814173226</v>
      </c>
      <c r="Q9">
        <v>1.9189999999999998</v>
      </c>
      <c r="R9">
        <v>4.7974999999999994</v>
      </c>
      <c r="S9">
        <v>2.8784999999999998</v>
      </c>
      <c r="T9">
        <v>0</v>
      </c>
      <c r="U9">
        <v>317.55985379009979</v>
      </c>
      <c r="V9">
        <v>0</v>
      </c>
      <c r="W9">
        <v>4.7975000000000003</v>
      </c>
      <c r="X9">
        <v>35.957445981593324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13.297614423010245</v>
      </c>
      <c r="AL9">
        <v>0.33977819079173849</v>
      </c>
      <c r="AM9">
        <v>0</v>
      </c>
      <c r="AN9">
        <v>0</v>
      </c>
      <c r="AO9">
        <v>0</v>
      </c>
      <c r="AP9">
        <v>1.7167931174048059</v>
      </c>
      <c r="AQ9">
        <v>0</v>
      </c>
      <c r="AR9">
        <v>5.9189635999999997</v>
      </c>
      <c r="AS9">
        <v>1.1475140504014274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616.1555791063048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76.758857159872562</v>
      </c>
      <c r="L10">
        <v>30.700317242397404</v>
      </c>
      <c r="M10">
        <v>0</v>
      </c>
      <c r="N10">
        <v>14.391132851004851</v>
      </c>
      <c r="O10">
        <v>48.338845885555372</v>
      </c>
      <c r="P10">
        <v>55.635962814173226</v>
      </c>
      <c r="Q10">
        <v>1.9189999999999998</v>
      </c>
      <c r="R10">
        <v>4.7974999999999994</v>
      </c>
      <c r="S10">
        <v>2.8784999999999998</v>
      </c>
      <c r="T10">
        <v>0</v>
      </c>
      <c r="U10">
        <v>317.55985379009979</v>
      </c>
      <c r="V10">
        <v>0</v>
      </c>
      <c r="W10">
        <v>4.7975000000000003</v>
      </c>
      <c r="X10">
        <v>35.957445981593324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13.297614423010245</v>
      </c>
      <c r="AL10">
        <v>0.33977819079173849</v>
      </c>
      <c r="AM10">
        <v>0</v>
      </c>
      <c r="AN10">
        <v>0</v>
      </c>
      <c r="AO10">
        <v>0</v>
      </c>
      <c r="AP10">
        <v>1.7167931174048059</v>
      </c>
      <c r="AQ10">
        <v>0</v>
      </c>
      <c r="AR10">
        <v>5.9189635999999997</v>
      </c>
      <c r="AS10">
        <v>2.0327390588760035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617.04080411477935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76.758857159872562</v>
      </c>
      <c r="L11">
        <v>30.700317242397404</v>
      </c>
      <c r="M11">
        <v>0</v>
      </c>
      <c r="N11">
        <v>14.389509922357508</v>
      </c>
      <c r="O11">
        <v>48.338845885555372</v>
      </c>
      <c r="P11">
        <v>55.635962814173226</v>
      </c>
      <c r="Q11">
        <v>2.8784999999999998</v>
      </c>
      <c r="R11">
        <v>5.7569999999999988</v>
      </c>
      <c r="S11">
        <v>3.8380000000000001</v>
      </c>
      <c r="T11">
        <v>0</v>
      </c>
      <c r="U11">
        <v>317.55985379009979</v>
      </c>
      <c r="V11">
        <v>0</v>
      </c>
      <c r="W11">
        <v>4.7975000000000003</v>
      </c>
      <c r="X11">
        <v>35.957445981593324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13.297614423010245</v>
      </c>
      <c r="AL11">
        <v>0.33977819079173849</v>
      </c>
      <c r="AM11">
        <v>0</v>
      </c>
      <c r="AN11">
        <v>0</v>
      </c>
      <c r="AO11">
        <v>0</v>
      </c>
      <c r="AP11">
        <v>1.7167931174048059</v>
      </c>
      <c r="AQ11">
        <v>0</v>
      </c>
      <c r="AR11">
        <v>0.5380876</v>
      </c>
      <c r="AS11">
        <v>2.0327390588760035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614.53680518613203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76.758857159872562</v>
      </c>
      <c r="L12">
        <v>30.700317242397404</v>
      </c>
      <c r="M12">
        <v>0</v>
      </c>
      <c r="N12">
        <v>14.389509922357508</v>
      </c>
      <c r="O12">
        <v>48.338845885555372</v>
      </c>
      <c r="P12">
        <v>55.635962814173226</v>
      </c>
      <c r="Q12">
        <v>2.8784999999999998</v>
      </c>
      <c r="R12">
        <v>5.7569999999999988</v>
      </c>
      <c r="S12">
        <v>3.8380000000000001</v>
      </c>
      <c r="T12">
        <v>0</v>
      </c>
      <c r="U12">
        <v>317.55985379009979</v>
      </c>
      <c r="V12">
        <v>0</v>
      </c>
      <c r="W12">
        <v>4.7975000000000003</v>
      </c>
      <c r="X12">
        <v>35.957445981593324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13.297614423010245</v>
      </c>
      <c r="AL12">
        <v>0.33977819079173849</v>
      </c>
      <c r="AM12">
        <v>0</v>
      </c>
      <c r="AN12">
        <v>0</v>
      </c>
      <c r="AO12">
        <v>0</v>
      </c>
      <c r="AP12">
        <v>1.7167931174048059</v>
      </c>
      <c r="AQ12">
        <v>0</v>
      </c>
      <c r="AR12">
        <v>0.5380876</v>
      </c>
      <c r="AS12">
        <v>2.0327390588760035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614.53680518613203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76.758857159872562</v>
      </c>
      <c r="L13">
        <v>30.700317242397404</v>
      </c>
      <c r="M13">
        <v>0</v>
      </c>
      <c r="N13">
        <v>14.389509922357508</v>
      </c>
      <c r="O13">
        <v>48.338845885555372</v>
      </c>
      <c r="P13">
        <v>55.635962814173226</v>
      </c>
      <c r="Q13">
        <v>2.8784999999999998</v>
      </c>
      <c r="R13">
        <v>5.7569999999999988</v>
      </c>
      <c r="S13">
        <v>3.8380000000000001</v>
      </c>
      <c r="T13">
        <v>0</v>
      </c>
      <c r="U13">
        <v>317.55985379009979</v>
      </c>
      <c r="V13">
        <v>0</v>
      </c>
      <c r="W13">
        <v>4.7975000000000003</v>
      </c>
      <c r="X13">
        <v>35.957445981593324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13.297614423010245</v>
      </c>
      <c r="AL13">
        <v>0.33977819079173849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0.5380876</v>
      </c>
      <c r="AS13">
        <v>2.0327390588760035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612.82001206872724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76.758857159872562</v>
      </c>
      <c r="L14">
        <v>30.700317242397404</v>
      </c>
      <c r="M14">
        <v>0</v>
      </c>
      <c r="N14">
        <v>14.389509922357508</v>
      </c>
      <c r="O14">
        <v>48.338845885555372</v>
      </c>
      <c r="P14">
        <v>55.635962814173226</v>
      </c>
      <c r="Q14">
        <v>2.8784999999999998</v>
      </c>
      <c r="R14">
        <v>5.7569999999999988</v>
      </c>
      <c r="S14">
        <v>3.8380000000000001</v>
      </c>
      <c r="T14">
        <v>0</v>
      </c>
      <c r="U14">
        <v>317.55985379009979</v>
      </c>
      <c r="V14">
        <v>0</v>
      </c>
      <c r="W14">
        <v>4.7975000000000003</v>
      </c>
      <c r="X14">
        <v>35.957445981593324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13.297614423010245</v>
      </c>
      <c r="AL14">
        <v>0.33977819079173849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0.5380876</v>
      </c>
      <c r="AS14">
        <v>1.1475140504014274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611.93478706025269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76.758857159872562</v>
      </c>
      <c r="L15">
        <v>30.700317242397404</v>
      </c>
      <c r="M15">
        <v>0</v>
      </c>
      <c r="N15">
        <v>14.389509922357508</v>
      </c>
      <c r="O15">
        <v>48.338845885555372</v>
      </c>
      <c r="P15">
        <v>55.635962814173226</v>
      </c>
      <c r="Q15">
        <v>2.8784999999999998</v>
      </c>
      <c r="R15">
        <v>5.7569999999999988</v>
      </c>
      <c r="S15">
        <v>3.8380000000000001</v>
      </c>
      <c r="T15">
        <v>0</v>
      </c>
      <c r="U15">
        <v>317.55985379009979</v>
      </c>
      <c r="V15">
        <v>0</v>
      </c>
      <c r="W15">
        <v>4.7975000000000003</v>
      </c>
      <c r="X15">
        <v>17.271188692232052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13.297614423010245</v>
      </c>
      <c r="AL15">
        <v>0.33977819079173849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0.5380876</v>
      </c>
      <c r="AS15">
        <v>1.1475140504014274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593.24852977089142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76.758857159872562</v>
      </c>
      <c r="L16">
        <v>30.700317242397404</v>
      </c>
      <c r="M16">
        <v>0</v>
      </c>
      <c r="N16">
        <v>14.389509922357508</v>
      </c>
      <c r="O16">
        <v>48.338845885555372</v>
      </c>
      <c r="P16">
        <v>55.635962814173226</v>
      </c>
      <c r="Q16">
        <v>2.8784999999999998</v>
      </c>
      <c r="R16">
        <v>5.7569999999999988</v>
      </c>
      <c r="S16">
        <v>3.8380000000000001</v>
      </c>
      <c r="T16">
        <v>0</v>
      </c>
      <c r="U16">
        <v>317.55985379009979</v>
      </c>
      <c r="V16">
        <v>0</v>
      </c>
      <c r="W16">
        <v>4.7975000000000003</v>
      </c>
      <c r="X16">
        <v>17.271188692232052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13.297614423010245</v>
      </c>
      <c r="AL16">
        <v>0.33977819079173849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0.5380876</v>
      </c>
      <c r="AS16">
        <v>1.1475140504014274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593.24852977089142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76.758857159872562</v>
      </c>
      <c r="L17">
        <v>30.700317242397404</v>
      </c>
      <c r="M17">
        <v>0</v>
      </c>
      <c r="N17">
        <v>14.389509922357508</v>
      </c>
      <c r="O17">
        <v>48.338845885555372</v>
      </c>
      <c r="P17">
        <v>55.635962814173226</v>
      </c>
      <c r="Q17">
        <v>2.8784999999999998</v>
      </c>
      <c r="R17">
        <v>5.7569999999999988</v>
      </c>
      <c r="S17">
        <v>3.8380000000000001</v>
      </c>
      <c r="T17">
        <v>0</v>
      </c>
      <c r="U17">
        <v>317.55985379009979</v>
      </c>
      <c r="V17">
        <v>0</v>
      </c>
      <c r="W17">
        <v>4.7975000000000003</v>
      </c>
      <c r="X17">
        <v>17.271188692232052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13.297614423010245</v>
      </c>
      <c r="AL17">
        <v>0.33977819079173849</v>
      </c>
      <c r="AM17">
        <v>0</v>
      </c>
      <c r="AN17">
        <v>0</v>
      </c>
      <c r="AO17">
        <v>0</v>
      </c>
      <c r="AP17">
        <v>1.7167931174048059</v>
      </c>
      <c r="AQ17">
        <v>0</v>
      </c>
      <c r="AR17">
        <v>0.5380876</v>
      </c>
      <c r="AS17">
        <v>1.1475140504014274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594.96532288829621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76.758857159872562</v>
      </c>
      <c r="L18">
        <v>30.700317242397404</v>
      </c>
      <c r="M18">
        <v>0</v>
      </c>
      <c r="N18">
        <v>14.389509922357508</v>
      </c>
      <c r="O18">
        <v>48.338845885555372</v>
      </c>
      <c r="P18">
        <v>55.635962814173226</v>
      </c>
      <c r="Q18">
        <v>2.8784999999999998</v>
      </c>
      <c r="R18">
        <v>5.7569999999999988</v>
      </c>
      <c r="S18">
        <v>3.8380000000000001</v>
      </c>
      <c r="T18">
        <v>0</v>
      </c>
      <c r="U18">
        <v>317.55985379009979</v>
      </c>
      <c r="V18">
        <v>0</v>
      </c>
      <c r="W18">
        <v>4.7975000000000003</v>
      </c>
      <c r="X18">
        <v>17.271188692232052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13.297614423010245</v>
      </c>
      <c r="AL18">
        <v>0.33977819079173849</v>
      </c>
      <c r="AM18">
        <v>0</v>
      </c>
      <c r="AN18">
        <v>0</v>
      </c>
      <c r="AO18">
        <v>0</v>
      </c>
      <c r="AP18">
        <v>1.7167931174048059</v>
      </c>
      <c r="AQ18">
        <v>0</v>
      </c>
      <c r="AR18">
        <v>0.5380876</v>
      </c>
      <c r="AS18">
        <v>1.1475140504014274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594.96532288829621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76.758857159872562</v>
      </c>
      <c r="L19">
        <v>30.700317242397404</v>
      </c>
      <c r="M19">
        <v>0</v>
      </c>
      <c r="N19">
        <v>14.389509922357508</v>
      </c>
      <c r="O19">
        <v>48.338845885555372</v>
      </c>
      <c r="P19">
        <v>54.992147954586414</v>
      </c>
      <c r="Q19">
        <v>2.8784999999999998</v>
      </c>
      <c r="R19">
        <v>5.7569999999999988</v>
      </c>
      <c r="S19">
        <v>3.8380000000000001</v>
      </c>
      <c r="T19">
        <v>0</v>
      </c>
      <c r="U19">
        <v>317.55985379009979</v>
      </c>
      <c r="V19">
        <v>0</v>
      </c>
      <c r="W19">
        <v>4.7975000000000003</v>
      </c>
      <c r="X19">
        <v>17.271188692232052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13.297614423010245</v>
      </c>
      <c r="AL19">
        <v>0.33977819079173849</v>
      </c>
      <c r="AM19">
        <v>0</v>
      </c>
      <c r="AN19">
        <v>0</v>
      </c>
      <c r="AO19">
        <v>0</v>
      </c>
      <c r="AP19">
        <v>1.7167931174048059</v>
      </c>
      <c r="AQ19">
        <v>0</v>
      </c>
      <c r="AR19">
        <v>0.5380876</v>
      </c>
      <c r="AS19">
        <v>1.1475140504014274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594.32150802870945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76.758857159872562</v>
      </c>
      <c r="L20">
        <v>30.700317242397404</v>
      </c>
      <c r="M20">
        <v>0</v>
      </c>
      <c r="N20">
        <v>14.389509922357508</v>
      </c>
      <c r="O20">
        <v>48.338845885555372</v>
      </c>
      <c r="P20">
        <v>55.635787476618866</v>
      </c>
      <c r="Q20">
        <v>2.8784999999999998</v>
      </c>
      <c r="R20">
        <v>5.7569999999999988</v>
      </c>
      <c r="S20">
        <v>3.8380000000000001</v>
      </c>
      <c r="T20">
        <v>0</v>
      </c>
      <c r="U20">
        <v>317.55985379009979</v>
      </c>
      <c r="V20">
        <v>0</v>
      </c>
      <c r="W20">
        <v>4.7975000000000003</v>
      </c>
      <c r="X20">
        <v>17.271188692232052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13.297614423010245</v>
      </c>
      <c r="AL20">
        <v>0.33977819079173849</v>
      </c>
      <c r="AM20">
        <v>0</v>
      </c>
      <c r="AN20">
        <v>0</v>
      </c>
      <c r="AO20">
        <v>0</v>
      </c>
      <c r="AP20">
        <v>1.7167931174048059</v>
      </c>
      <c r="AQ20">
        <v>0</v>
      </c>
      <c r="AR20">
        <v>0.5380876</v>
      </c>
      <c r="AS20">
        <v>1.1475140504014274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594.9651475507419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76.758857159872562</v>
      </c>
      <c r="L21">
        <v>30.700317242397404</v>
      </c>
      <c r="M21">
        <v>0</v>
      </c>
      <c r="N21">
        <v>14.389509922357508</v>
      </c>
      <c r="O21">
        <v>48.338845885555372</v>
      </c>
      <c r="P21">
        <v>55.635787476618866</v>
      </c>
      <c r="Q21">
        <v>2.8784999999999998</v>
      </c>
      <c r="R21">
        <v>5.7569999999999988</v>
      </c>
      <c r="S21">
        <v>3.8380000000000001</v>
      </c>
      <c r="T21">
        <v>0</v>
      </c>
      <c r="U21">
        <v>317.55985379009979</v>
      </c>
      <c r="V21">
        <v>0</v>
      </c>
      <c r="W21">
        <v>4.7975000000000003</v>
      </c>
      <c r="X21">
        <v>18.411878535295251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13.297614423010245</v>
      </c>
      <c r="AL21">
        <v>0.33977819079173849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0.5380876</v>
      </c>
      <c r="AS21">
        <v>1.1475140504014274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594.38904427640034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76.758857159872562</v>
      </c>
      <c r="L22">
        <v>30.700317242397404</v>
      </c>
      <c r="M22">
        <v>0</v>
      </c>
      <c r="N22">
        <v>14.389509922357508</v>
      </c>
      <c r="O22">
        <v>48.338845885555372</v>
      </c>
      <c r="P22">
        <v>55.635787476618866</v>
      </c>
      <c r="Q22">
        <v>2.8784999999999998</v>
      </c>
      <c r="R22">
        <v>5.7569999999999988</v>
      </c>
      <c r="S22">
        <v>3.8380000000000001</v>
      </c>
      <c r="T22">
        <v>0</v>
      </c>
      <c r="U22">
        <v>317.55985379009979</v>
      </c>
      <c r="V22">
        <v>0</v>
      </c>
      <c r="W22">
        <v>4.7975000000000003</v>
      </c>
      <c r="X22">
        <v>18.411878535295251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13.297614423010245</v>
      </c>
      <c r="AL22">
        <v>0.33977819079173849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0.5380876</v>
      </c>
      <c r="AS22">
        <v>1.1475140504014274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594.38904427640034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76.758857159872562</v>
      </c>
      <c r="L23">
        <v>30.700317242397404</v>
      </c>
      <c r="M23">
        <v>0</v>
      </c>
      <c r="N23">
        <v>14.389509922357508</v>
      </c>
      <c r="O23">
        <v>48.338845885555372</v>
      </c>
      <c r="P23">
        <v>55.635787476618866</v>
      </c>
      <c r="Q23">
        <v>2.8784999999999998</v>
      </c>
      <c r="R23">
        <v>5.7569999999999988</v>
      </c>
      <c r="S23">
        <v>3.8380000000000001</v>
      </c>
      <c r="T23">
        <v>0</v>
      </c>
      <c r="U23">
        <v>317.55985379009979</v>
      </c>
      <c r="V23">
        <v>0</v>
      </c>
      <c r="W23">
        <v>4.7975000000000003</v>
      </c>
      <c r="X23">
        <v>18.411878535295251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13.297614423010245</v>
      </c>
      <c r="AL23">
        <v>0.33977819079173849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5.9189635999999997</v>
      </c>
      <c r="AS23">
        <v>1.1475140504014274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599.76992027640028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76.758857159872562</v>
      </c>
      <c r="L24">
        <v>30.700317242397404</v>
      </c>
      <c r="M24">
        <v>0</v>
      </c>
      <c r="N24">
        <v>14.389509922357508</v>
      </c>
      <c r="O24">
        <v>48.338845885555372</v>
      </c>
      <c r="P24">
        <v>55.635787476618866</v>
      </c>
      <c r="Q24">
        <v>2.8784999999999998</v>
      </c>
      <c r="R24">
        <v>5.7569999999999988</v>
      </c>
      <c r="S24">
        <v>3.8380000000000001</v>
      </c>
      <c r="T24">
        <v>0</v>
      </c>
      <c r="U24">
        <v>317.55985379009979</v>
      </c>
      <c r="V24">
        <v>0</v>
      </c>
      <c r="W24">
        <v>4.7975000000000003</v>
      </c>
      <c r="X24">
        <v>18.411878535295251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4.0163321607170692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13.297614423010245</v>
      </c>
      <c r="AL24">
        <v>0.33977819079173849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5.9189635999999997</v>
      </c>
      <c r="AS24">
        <v>1.1475140504014274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603.78625243711735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76.758857159872562</v>
      </c>
      <c r="L25">
        <v>43.179631129335384</v>
      </c>
      <c r="M25">
        <v>0</v>
      </c>
      <c r="N25">
        <v>14.389509922357508</v>
      </c>
      <c r="O25">
        <v>48.338845885555372</v>
      </c>
      <c r="P25">
        <v>55.635787476618866</v>
      </c>
      <c r="Q25">
        <v>2.8784999999999998</v>
      </c>
      <c r="R25">
        <v>5.7569999999999988</v>
      </c>
      <c r="S25">
        <v>3.8380000000000001</v>
      </c>
      <c r="T25">
        <v>0</v>
      </c>
      <c r="U25">
        <v>317.55985379009979</v>
      </c>
      <c r="V25">
        <v>0</v>
      </c>
      <c r="W25">
        <v>11.306366845050215</v>
      </c>
      <c r="X25">
        <v>35.810690499043062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8.0326645754481678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13.297614423010245</v>
      </c>
      <c r="AL25">
        <v>3.1146329500000007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0.80713139999999994</v>
      </c>
      <c r="AS25">
        <v>1.1475140504014274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641.85260010679269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76.759024402643632</v>
      </c>
      <c r="L26">
        <v>43.179631129335384</v>
      </c>
      <c r="M26">
        <v>0</v>
      </c>
      <c r="N26">
        <v>14.389509922357508</v>
      </c>
      <c r="O26">
        <v>48.338845885555372</v>
      </c>
      <c r="P26">
        <v>55.635787476618866</v>
      </c>
      <c r="Q26">
        <v>2.8784999999999998</v>
      </c>
      <c r="R26">
        <v>5.7569999999999988</v>
      </c>
      <c r="S26">
        <v>3.8380000000000001</v>
      </c>
      <c r="T26">
        <v>0</v>
      </c>
      <c r="U26">
        <v>317.55985379009979</v>
      </c>
      <c r="V26">
        <v>0</v>
      </c>
      <c r="W26">
        <v>11.306366845050215</v>
      </c>
      <c r="X26">
        <v>35.950586012798858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8.0326645754481678</v>
      </c>
      <c r="AF26">
        <v>0</v>
      </c>
      <c r="AG26">
        <v>0</v>
      </c>
      <c r="AH26">
        <v>4.6159626000000005</v>
      </c>
      <c r="AI26">
        <v>0</v>
      </c>
      <c r="AJ26">
        <v>0</v>
      </c>
      <c r="AK26">
        <v>13.297614423010245</v>
      </c>
      <c r="AL26">
        <v>3.1146329500000007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0.5380876</v>
      </c>
      <c r="AS26">
        <v>1.1475140504014274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646.33958166331956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76.760000000000005</v>
      </c>
      <c r="L27">
        <v>43.179631129335384</v>
      </c>
      <c r="M27">
        <v>0</v>
      </c>
      <c r="N27">
        <v>14.389509922357508</v>
      </c>
      <c r="O27">
        <v>48.338845885555372</v>
      </c>
      <c r="P27">
        <v>55.635787476618866</v>
      </c>
      <c r="Q27">
        <v>2.8784999999999998</v>
      </c>
      <c r="R27">
        <v>5.7576270141973058</v>
      </c>
      <c r="S27">
        <v>3.8380000000000001</v>
      </c>
      <c r="T27">
        <v>0</v>
      </c>
      <c r="U27">
        <v>317.55985379009979</v>
      </c>
      <c r="V27">
        <v>0</v>
      </c>
      <c r="W27">
        <v>9.1789829352517973</v>
      </c>
      <c r="X27">
        <v>33.801197237069943</v>
      </c>
      <c r="Y27">
        <v>0</v>
      </c>
      <c r="Z27">
        <v>0</v>
      </c>
      <c r="AA27">
        <v>2.0214798035630572</v>
      </c>
      <c r="AB27">
        <v>0</v>
      </c>
      <c r="AC27">
        <v>0</v>
      </c>
      <c r="AD27">
        <v>0</v>
      </c>
      <c r="AE27">
        <v>8.0326645754481678</v>
      </c>
      <c r="AF27">
        <v>0</v>
      </c>
      <c r="AG27">
        <v>0</v>
      </c>
      <c r="AH27">
        <v>9.6935214600000013</v>
      </c>
      <c r="AI27">
        <v>0</v>
      </c>
      <c r="AJ27">
        <v>0</v>
      </c>
      <c r="AK27">
        <v>13.297614423010245</v>
      </c>
      <c r="AL27">
        <v>3.1146329500000007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0.5380876</v>
      </c>
      <c r="AS27">
        <v>1.1475140504014274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649.163450252909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76.75924529043931</v>
      </c>
      <c r="L28">
        <v>32.620239416358402</v>
      </c>
      <c r="M28">
        <v>0</v>
      </c>
      <c r="N28">
        <v>14.389509922357508</v>
      </c>
      <c r="O28">
        <v>48.338845885555372</v>
      </c>
      <c r="P28">
        <v>55.635787476618866</v>
      </c>
      <c r="Q28">
        <v>2.8784999999999998</v>
      </c>
      <c r="R28">
        <v>5.7576270141973058</v>
      </c>
      <c r="S28">
        <v>3.8380000000000001</v>
      </c>
      <c r="T28">
        <v>0</v>
      </c>
      <c r="U28">
        <v>317.55985379009979</v>
      </c>
      <c r="V28">
        <v>0</v>
      </c>
      <c r="W28">
        <v>11.288220738690073</v>
      </c>
      <c r="X28">
        <v>35.949194496107573</v>
      </c>
      <c r="Y28">
        <v>0</v>
      </c>
      <c r="Z28">
        <v>0</v>
      </c>
      <c r="AA28">
        <v>3.4238094569854671</v>
      </c>
      <c r="AB28">
        <v>3.2098804994748695</v>
      </c>
      <c r="AC28">
        <v>0</v>
      </c>
      <c r="AD28">
        <v>0</v>
      </c>
      <c r="AE28">
        <v>8.0326645754481678</v>
      </c>
      <c r="AF28">
        <v>0</v>
      </c>
      <c r="AG28">
        <v>0</v>
      </c>
      <c r="AH28">
        <v>13.847887800000001</v>
      </c>
      <c r="AI28">
        <v>0</v>
      </c>
      <c r="AJ28">
        <v>0</v>
      </c>
      <c r="AK28">
        <v>13.297614423010245</v>
      </c>
      <c r="AL28">
        <v>3.1146329500000007</v>
      </c>
      <c r="AM28">
        <v>1.2865512151537886</v>
      </c>
      <c r="AN28">
        <v>0</v>
      </c>
      <c r="AO28">
        <v>0</v>
      </c>
      <c r="AP28">
        <v>0</v>
      </c>
      <c r="AQ28">
        <v>0</v>
      </c>
      <c r="AR28">
        <v>0.5380876</v>
      </c>
      <c r="AS28">
        <v>1.1475140504014274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652.91366660089807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76.759401919468317</v>
      </c>
      <c r="L29">
        <v>32.620096571875145</v>
      </c>
      <c r="M29">
        <v>0</v>
      </c>
      <c r="N29">
        <v>14.389509922357508</v>
      </c>
      <c r="O29">
        <v>48.338845885555372</v>
      </c>
      <c r="P29">
        <v>55.635787476618866</v>
      </c>
      <c r="Q29">
        <v>2.8804191892976587</v>
      </c>
      <c r="R29">
        <v>5.7576270141973058</v>
      </c>
      <c r="S29">
        <v>3.480401915492958</v>
      </c>
      <c r="T29">
        <v>0</v>
      </c>
      <c r="U29">
        <v>317.55985379009979</v>
      </c>
      <c r="V29">
        <v>0</v>
      </c>
      <c r="W29">
        <v>11.309978914420487</v>
      </c>
      <c r="X29">
        <v>35.949194496107573</v>
      </c>
      <c r="Y29">
        <v>0</v>
      </c>
      <c r="Z29">
        <v>0.2680843</v>
      </c>
      <c r="AA29">
        <v>6.7382664351851869</v>
      </c>
      <c r="AB29">
        <v>3.2098804994748695</v>
      </c>
      <c r="AC29">
        <v>0</v>
      </c>
      <c r="AD29">
        <v>1.6095613769871309</v>
      </c>
      <c r="AE29">
        <v>8.0326645754481678</v>
      </c>
      <c r="AF29">
        <v>0</v>
      </c>
      <c r="AG29">
        <v>0</v>
      </c>
      <c r="AH29">
        <v>19.617840922998948</v>
      </c>
      <c r="AI29">
        <v>0</v>
      </c>
      <c r="AJ29">
        <v>0</v>
      </c>
      <c r="AK29">
        <v>13.297614423010245</v>
      </c>
      <c r="AL29">
        <v>3.1146329500000007</v>
      </c>
      <c r="AM29">
        <v>2.5679045519879975</v>
      </c>
      <c r="AN29">
        <v>0</v>
      </c>
      <c r="AO29">
        <v>0</v>
      </c>
      <c r="AP29">
        <v>0</v>
      </c>
      <c r="AQ29">
        <v>0</v>
      </c>
      <c r="AR29">
        <v>0.5380876</v>
      </c>
      <c r="AS29">
        <v>1.1475140504014274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664.82316878098527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105.54010509264617</v>
      </c>
      <c r="L30">
        <v>62.591313167419344</v>
      </c>
      <c r="M30">
        <v>0</v>
      </c>
      <c r="N30">
        <v>14.389509922357508</v>
      </c>
      <c r="O30">
        <v>48.338845885555372</v>
      </c>
      <c r="P30">
        <v>55.635787476618866</v>
      </c>
      <c r="Q30">
        <v>5.313517493095512</v>
      </c>
      <c r="R30">
        <v>10.226874560844893</v>
      </c>
      <c r="S30">
        <v>6.2900162206303731</v>
      </c>
      <c r="T30">
        <v>0</v>
      </c>
      <c r="U30">
        <v>317.55985379009979</v>
      </c>
      <c r="V30">
        <v>5.059038567791216</v>
      </c>
      <c r="W30">
        <v>11.309978914420487</v>
      </c>
      <c r="X30">
        <v>35.949194496107573</v>
      </c>
      <c r="Y30">
        <v>0</v>
      </c>
      <c r="Z30">
        <v>3.1784074099999997</v>
      </c>
      <c r="AA30">
        <v>6.7382664351851869</v>
      </c>
      <c r="AB30">
        <v>6.4197612529632417</v>
      </c>
      <c r="AC30">
        <v>0</v>
      </c>
      <c r="AD30">
        <v>3.8951382376987129</v>
      </c>
      <c r="AE30">
        <v>8.0326645754481678</v>
      </c>
      <c r="AF30">
        <v>0</v>
      </c>
      <c r="AG30">
        <v>0</v>
      </c>
      <c r="AH30">
        <v>26.541785077001055</v>
      </c>
      <c r="AI30">
        <v>0</v>
      </c>
      <c r="AJ30">
        <v>0</v>
      </c>
      <c r="AK30">
        <v>13.297614423010245</v>
      </c>
      <c r="AL30">
        <v>13.591125600000003</v>
      </c>
      <c r="AM30">
        <v>3.5737535729932488</v>
      </c>
      <c r="AN30">
        <v>0</v>
      </c>
      <c r="AO30">
        <v>0</v>
      </c>
      <c r="AP30">
        <v>0</v>
      </c>
      <c r="AQ30">
        <v>0</v>
      </c>
      <c r="AR30">
        <v>0.5380876</v>
      </c>
      <c r="AS30">
        <v>1.1475140504014274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765.15815382228845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155.88589061556962</v>
      </c>
      <c r="L31">
        <v>62.568632969689233</v>
      </c>
      <c r="M31">
        <v>0</v>
      </c>
      <c r="N31">
        <v>14.389509922357508</v>
      </c>
      <c r="O31">
        <v>48.338845885555372</v>
      </c>
      <c r="P31">
        <v>55.635787476618866</v>
      </c>
      <c r="Q31">
        <v>5.3215987959866222</v>
      </c>
      <c r="R31">
        <v>10.187103012462609</v>
      </c>
      <c r="S31">
        <v>6.4302648692733024</v>
      </c>
      <c r="T31">
        <v>0</v>
      </c>
      <c r="U31">
        <v>317.55985379009979</v>
      </c>
      <c r="V31">
        <v>5.0601106636500752</v>
      </c>
      <c r="W31">
        <v>11.309978914420487</v>
      </c>
      <c r="X31">
        <v>35.949194496107573</v>
      </c>
      <c r="Y31">
        <v>0</v>
      </c>
      <c r="Z31">
        <v>3.1784074099999997</v>
      </c>
      <c r="AA31">
        <v>6.7382664351851869</v>
      </c>
      <c r="AB31">
        <v>6.4197612529632417</v>
      </c>
      <c r="AC31">
        <v>0</v>
      </c>
      <c r="AD31">
        <v>4.4526902206661623</v>
      </c>
      <c r="AE31">
        <v>8.0326645754481678</v>
      </c>
      <c r="AF31">
        <v>0</v>
      </c>
      <c r="AG31">
        <v>0</v>
      </c>
      <c r="AH31">
        <v>33.465728722998939</v>
      </c>
      <c r="AI31">
        <v>0</v>
      </c>
      <c r="AJ31">
        <v>0</v>
      </c>
      <c r="AK31">
        <v>13.297614423010245</v>
      </c>
      <c r="AL31">
        <v>13.591125600000003</v>
      </c>
      <c r="AM31">
        <v>3.5737535729932488</v>
      </c>
      <c r="AN31">
        <v>0</v>
      </c>
      <c r="AO31">
        <v>0</v>
      </c>
      <c r="AP31">
        <v>0</v>
      </c>
      <c r="AQ31">
        <v>0</v>
      </c>
      <c r="AR31">
        <v>0.5380876</v>
      </c>
      <c r="AS31">
        <v>1.1475140504014274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823.07238527545792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157.4334955342359</v>
      </c>
      <c r="L32">
        <v>62.589752416451255</v>
      </c>
      <c r="M32">
        <v>0</v>
      </c>
      <c r="N32">
        <v>14.389509922357508</v>
      </c>
      <c r="O32">
        <v>48.338845885555372</v>
      </c>
      <c r="P32">
        <v>55.635787476618866</v>
      </c>
      <c r="Q32">
        <v>5.3215987959866222</v>
      </c>
      <c r="R32">
        <v>10.330838439390215</v>
      </c>
      <c r="S32">
        <v>6.4303303882306482</v>
      </c>
      <c r="T32">
        <v>0</v>
      </c>
      <c r="U32">
        <v>317.55985379009979</v>
      </c>
      <c r="V32">
        <v>5.0601106636500752</v>
      </c>
      <c r="W32">
        <v>11.309978914420487</v>
      </c>
      <c r="X32">
        <v>35.949194496107573</v>
      </c>
      <c r="Y32">
        <v>0</v>
      </c>
      <c r="Z32">
        <v>3.1784074099999997</v>
      </c>
      <c r="AA32">
        <v>6.7382664351851869</v>
      </c>
      <c r="AB32">
        <v>6.4197612529632417</v>
      </c>
      <c r="AC32">
        <v>0</v>
      </c>
      <c r="AD32">
        <v>4.4526902206661623</v>
      </c>
      <c r="AE32">
        <v>8.0326645754481678</v>
      </c>
      <c r="AF32">
        <v>0</v>
      </c>
      <c r="AG32">
        <v>0</v>
      </c>
      <c r="AH32">
        <v>34.204282789799365</v>
      </c>
      <c r="AI32">
        <v>0</v>
      </c>
      <c r="AJ32">
        <v>0</v>
      </c>
      <c r="AK32">
        <v>13.297614423010245</v>
      </c>
      <c r="AL32">
        <v>13.591125600000003</v>
      </c>
      <c r="AM32">
        <v>3.671219824306077</v>
      </c>
      <c r="AN32">
        <v>0</v>
      </c>
      <c r="AO32">
        <v>0</v>
      </c>
      <c r="AP32">
        <v>0</v>
      </c>
      <c r="AQ32">
        <v>0</v>
      </c>
      <c r="AR32">
        <v>0.5380876</v>
      </c>
      <c r="AS32">
        <v>1.1475140504014274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825.62093090488429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157.4334955342359</v>
      </c>
      <c r="L33">
        <v>62.589752416451255</v>
      </c>
      <c r="M33">
        <v>0</v>
      </c>
      <c r="N33">
        <v>14.389509922357508</v>
      </c>
      <c r="O33">
        <v>48.338845885555372</v>
      </c>
      <c r="P33">
        <v>55.635787476618866</v>
      </c>
      <c r="Q33">
        <v>5.3215987959866222</v>
      </c>
      <c r="R33">
        <v>10.330838439390215</v>
      </c>
      <c r="S33">
        <v>6.4303303882306482</v>
      </c>
      <c r="T33">
        <v>0</v>
      </c>
      <c r="U33">
        <v>317.55985379009979</v>
      </c>
      <c r="V33">
        <v>5.0601106636500752</v>
      </c>
      <c r="W33">
        <v>11.309978914420487</v>
      </c>
      <c r="X33">
        <v>35.949194496107573</v>
      </c>
      <c r="Y33">
        <v>0</v>
      </c>
      <c r="Z33">
        <v>3.1784074099999997</v>
      </c>
      <c r="AA33">
        <v>3.4238094569854671</v>
      </c>
      <c r="AB33">
        <v>6.4197612529632417</v>
      </c>
      <c r="AC33">
        <v>0</v>
      </c>
      <c r="AD33">
        <v>6.6790354579863731</v>
      </c>
      <c r="AE33">
        <v>8.0326645754481678</v>
      </c>
      <c r="AF33">
        <v>0</v>
      </c>
      <c r="AG33">
        <v>0</v>
      </c>
      <c r="AH33">
        <v>34.204282789799365</v>
      </c>
      <c r="AI33">
        <v>0</v>
      </c>
      <c r="AJ33">
        <v>0</v>
      </c>
      <c r="AK33">
        <v>13.297614423010245</v>
      </c>
      <c r="AL33">
        <v>13.591125600000003</v>
      </c>
      <c r="AM33">
        <v>3.8518567009752447</v>
      </c>
      <c r="AN33">
        <v>0</v>
      </c>
      <c r="AO33">
        <v>0</v>
      </c>
      <c r="AP33">
        <v>0</v>
      </c>
      <c r="AQ33">
        <v>0</v>
      </c>
      <c r="AR33">
        <v>0.80713139999999994</v>
      </c>
      <c r="AS33">
        <v>2.0327390588760035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825.86772484914854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157.4334955342359</v>
      </c>
      <c r="L34">
        <v>62.589752416451255</v>
      </c>
      <c r="M34">
        <v>0</v>
      </c>
      <c r="N34">
        <v>14.389509922357508</v>
      </c>
      <c r="O34">
        <v>48.338845885555372</v>
      </c>
      <c r="P34">
        <v>55.635787476618866</v>
      </c>
      <c r="Q34">
        <v>5.3215987959866222</v>
      </c>
      <c r="R34">
        <v>10.330838439390215</v>
      </c>
      <c r="S34">
        <v>6.4303303882306482</v>
      </c>
      <c r="T34">
        <v>0</v>
      </c>
      <c r="U34">
        <v>317.55985379009979</v>
      </c>
      <c r="V34">
        <v>5.0601106636500752</v>
      </c>
      <c r="W34">
        <v>11.309978914420487</v>
      </c>
      <c r="X34">
        <v>35.949194496107573</v>
      </c>
      <c r="Y34">
        <v>0</v>
      </c>
      <c r="Z34">
        <v>3.1784074099999997</v>
      </c>
      <c r="AA34">
        <v>3.4238094569854671</v>
      </c>
      <c r="AB34">
        <v>6.4197612529632417</v>
      </c>
      <c r="AC34">
        <v>0</v>
      </c>
      <c r="AD34">
        <v>6.6790354579863731</v>
      </c>
      <c r="AE34">
        <v>8.0326645754481678</v>
      </c>
      <c r="AF34">
        <v>0</v>
      </c>
      <c r="AG34">
        <v>0</v>
      </c>
      <c r="AH34">
        <v>34.204282789799365</v>
      </c>
      <c r="AI34">
        <v>0</v>
      </c>
      <c r="AJ34">
        <v>0</v>
      </c>
      <c r="AK34">
        <v>13.297614423010245</v>
      </c>
      <c r="AL34">
        <v>13.591125600000003</v>
      </c>
      <c r="AM34">
        <v>3.8518567009752447</v>
      </c>
      <c r="AN34">
        <v>0</v>
      </c>
      <c r="AO34">
        <v>0</v>
      </c>
      <c r="AP34">
        <v>0</v>
      </c>
      <c r="AQ34">
        <v>0</v>
      </c>
      <c r="AR34">
        <v>8.8784454000000004</v>
      </c>
      <c r="AS34">
        <v>2.0327390588760035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833.93903884914857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157.4334955342359</v>
      </c>
      <c r="L35">
        <v>62.589752416451255</v>
      </c>
      <c r="M35">
        <v>0</v>
      </c>
      <c r="N35">
        <v>14.389509922357508</v>
      </c>
      <c r="O35">
        <v>48.338845885555372</v>
      </c>
      <c r="P35">
        <v>55.635787476618866</v>
      </c>
      <c r="Q35">
        <v>5.3215987959866222</v>
      </c>
      <c r="R35">
        <v>10.330838439390215</v>
      </c>
      <c r="S35">
        <v>6.4303303882306482</v>
      </c>
      <c r="T35">
        <v>0</v>
      </c>
      <c r="U35">
        <v>317.55985379009979</v>
      </c>
      <c r="V35">
        <v>5.0601106636500752</v>
      </c>
      <c r="W35">
        <v>11.309978914420487</v>
      </c>
      <c r="X35">
        <v>35.949194496107573</v>
      </c>
      <c r="Y35">
        <v>0</v>
      </c>
      <c r="Z35">
        <v>3.1784074099999997</v>
      </c>
      <c r="AA35">
        <v>2.1177408796296304</v>
      </c>
      <c r="AB35">
        <v>6.4197612529632417</v>
      </c>
      <c r="AC35">
        <v>0</v>
      </c>
      <c r="AD35">
        <v>6.6790354579863731</v>
      </c>
      <c r="AE35">
        <v>8.0326645754481678</v>
      </c>
      <c r="AF35">
        <v>0</v>
      </c>
      <c r="AG35">
        <v>0</v>
      </c>
      <c r="AH35">
        <v>27.695775600000001</v>
      </c>
      <c r="AI35">
        <v>0</v>
      </c>
      <c r="AJ35">
        <v>0</v>
      </c>
      <c r="AK35">
        <v>13.297614423010245</v>
      </c>
      <c r="AL35">
        <v>13.591125600000003</v>
      </c>
      <c r="AM35">
        <v>3.8518567009752447</v>
      </c>
      <c r="AN35">
        <v>0</v>
      </c>
      <c r="AO35">
        <v>0</v>
      </c>
      <c r="AP35">
        <v>0</v>
      </c>
      <c r="AQ35">
        <v>0</v>
      </c>
      <c r="AR35">
        <v>8.8784454000000004</v>
      </c>
      <c r="AS35">
        <v>2.0327390588760035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826.12446308199344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157.4334955342359</v>
      </c>
      <c r="L36">
        <v>62.589752416451255</v>
      </c>
      <c r="M36">
        <v>0</v>
      </c>
      <c r="N36">
        <v>14.389509922357508</v>
      </c>
      <c r="O36">
        <v>48.338845885555372</v>
      </c>
      <c r="P36">
        <v>55.635787476618866</v>
      </c>
      <c r="Q36">
        <v>5.3215987959866222</v>
      </c>
      <c r="R36">
        <v>10.330838439390215</v>
      </c>
      <c r="S36">
        <v>6.4303303882306482</v>
      </c>
      <c r="T36">
        <v>0</v>
      </c>
      <c r="U36">
        <v>317.55985379009979</v>
      </c>
      <c r="V36">
        <v>5.0601106636500752</v>
      </c>
      <c r="W36">
        <v>11.309978914420487</v>
      </c>
      <c r="X36">
        <v>35.949194496107573</v>
      </c>
      <c r="Y36">
        <v>0</v>
      </c>
      <c r="Z36">
        <v>0</v>
      </c>
      <c r="AA36">
        <v>0</v>
      </c>
      <c r="AB36">
        <v>3.2098804994748695</v>
      </c>
      <c r="AC36">
        <v>0</v>
      </c>
      <c r="AD36">
        <v>3.8629469999999997</v>
      </c>
      <c r="AE36">
        <v>8.0326645754481678</v>
      </c>
      <c r="AF36">
        <v>0</v>
      </c>
      <c r="AG36">
        <v>0</v>
      </c>
      <c r="AH36">
        <v>22.80285519319958</v>
      </c>
      <c r="AI36">
        <v>0</v>
      </c>
      <c r="AJ36">
        <v>0</v>
      </c>
      <c r="AK36">
        <v>13.297614423010245</v>
      </c>
      <c r="AL36">
        <v>1.6988907000000004</v>
      </c>
      <c r="AM36">
        <v>2.5679045519879975</v>
      </c>
      <c r="AN36">
        <v>0</v>
      </c>
      <c r="AO36">
        <v>0</v>
      </c>
      <c r="AP36">
        <v>0</v>
      </c>
      <c r="AQ36">
        <v>0</v>
      </c>
      <c r="AR36">
        <v>1.0761752</v>
      </c>
      <c r="AS36">
        <v>2.0327390588760035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788.93096792510119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157.4334955342359</v>
      </c>
      <c r="L37">
        <v>62.589752416451255</v>
      </c>
      <c r="M37">
        <v>0</v>
      </c>
      <c r="N37">
        <v>14.389509922357508</v>
      </c>
      <c r="O37">
        <v>48.338845885555372</v>
      </c>
      <c r="P37">
        <v>55.635787476618866</v>
      </c>
      <c r="Q37">
        <v>5.3215987959866222</v>
      </c>
      <c r="R37">
        <v>10.330838439390215</v>
      </c>
      <c r="S37">
        <v>6.4303303882306482</v>
      </c>
      <c r="T37">
        <v>0</v>
      </c>
      <c r="U37">
        <v>317.55985379009979</v>
      </c>
      <c r="V37">
        <v>5.0601106636500752</v>
      </c>
      <c r="W37">
        <v>11.309978914420487</v>
      </c>
      <c r="X37">
        <v>35.949194496107573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1.6095613769871309</v>
      </c>
      <c r="AE37">
        <v>8.0326645754481678</v>
      </c>
      <c r="AF37">
        <v>0</v>
      </c>
      <c r="AG37">
        <v>0</v>
      </c>
      <c r="AH37">
        <v>15.694272840000002</v>
      </c>
      <c r="AI37">
        <v>0</v>
      </c>
      <c r="AJ37">
        <v>0</v>
      </c>
      <c r="AK37">
        <v>13.297614423010245</v>
      </c>
      <c r="AL37">
        <v>0.33977819079173849</v>
      </c>
      <c r="AM37">
        <v>1.2865512151537886</v>
      </c>
      <c r="AN37">
        <v>0</v>
      </c>
      <c r="AO37">
        <v>0</v>
      </c>
      <c r="AP37">
        <v>0</v>
      </c>
      <c r="AQ37">
        <v>0</v>
      </c>
      <c r="AR37">
        <v>0.80713139999999994</v>
      </c>
      <c r="AS37">
        <v>1.1475140504014274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772.56438479489702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157.4334955342359</v>
      </c>
      <c r="L38">
        <v>62.589752416451255</v>
      </c>
      <c r="M38">
        <v>0</v>
      </c>
      <c r="N38">
        <v>14.389509922357508</v>
      </c>
      <c r="O38">
        <v>48.338845885555372</v>
      </c>
      <c r="P38">
        <v>55.635787476618866</v>
      </c>
      <c r="Q38">
        <v>5.3215987959866222</v>
      </c>
      <c r="R38">
        <v>10.330838439390215</v>
      </c>
      <c r="S38">
        <v>6.4303303882306482</v>
      </c>
      <c r="T38">
        <v>0</v>
      </c>
      <c r="U38">
        <v>317.55985379009979</v>
      </c>
      <c r="V38">
        <v>5.0601106636500752</v>
      </c>
      <c r="W38">
        <v>11.309978914420487</v>
      </c>
      <c r="X38">
        <v>35.949194496107573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8.0326645754481678</v>
      </c>
      <c r="AF38">
        <v>0</v>
      </c>
      <c r="AG38">
        <v>0</v>
      </c>
      <c r="AH38">
        <v>8.3087326800000003</v>
      </c>
      <c r="AI38">
        <v>0</v>
      </c>
      <c r="AJ38">
        <v>0</v>
      </c>
      <c r="AK38">
        <v>13.297614423010245</v>
      </c>
      <c r="AL38">
        <v>0.33977819079173849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0.80713139999999994</v>
      </c>
      <c r="AS38">
        <v>1.1475140504014274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762.28273204275615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157.4334955342359</v>
      </c>
      <c r="L39">
        <v>62.589752416451255</v>
      </c>
      <c r="M39">
        <v>0</v>
      </c>
      <c r="N39">
        <v>14.389509922357508</v>
      </c>
      <c r="O39">
        <v>48.338845885555372</v>
      </c>
      <c r="P39">
        <v>55.635787476618866</v>
      </c>
      <c r="Q39">
        <v>5.3215987959866222</v>
      </c>
      <c r="R39">
        <v>10.330838439390215</v>
      </c>
      <c r="S39">
        <v>6.4303303882306482</v>
      </c>
      <c r="T39">
        <v>0</v>
      </c>
      <c r="U39">
        <v>317.55985379009979</v>
      </c>
      <c r="V39">
        <v>5.0601106636500752</v>
      </c>
      <c r="W39">
        <v>11.309978914420487</v>
      </c>
      <c r="X39">
        <v>35.949194496107573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4.0163321607170692</v>
      </c>
      <c r="AF39">
        <v>0</v>
      </c>
      <c r="AG39">
        <v>0</v>
      </c>
      <c r="AH39">
        <v>7.8932959697993672</v>
      </c>
      <c r="AI39">
        <v>0</v>
      </c>
      <c r="AJ39">
        <v>0</v>
      </c>
      <c r="AK39">
        <v>13.297614423010245</v>
      </c>
      <c r="AL39">
        <v>0.33977819079173849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0.80713139999999994</v>
      </c>
      <c r="AS39">
        <v>1.1475140504014274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757.8509629178244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157.4334955342359</v>
      </c>
      <c r="L40">
        <v>62.589752416451255</v>
      </c>
      <c r="M40">
        <v>0</v>
      </c>
      <c r="N40">
        <v>14.389509922357508</v>
      </c>
      <c r="O40">
        <v>48.338845885555372</v>
      </c>
      <c r="P40">
        <v>55.635787476618866</v>
      </c>
      <c r="Q40">
        <v>5.3215987959866222</v>
      </c>
      <c r="R40">
        <v>10.330838439390215</v>
      </c>
      <c r="S40">
        <v>6.4303303882306482</v>
      </c>
      <c r="T40">
        <v>0</v>
      </c>
      <c r="U40">
        <v>317.55985379009979</v>
      </c>
      <c r="V40">
        <v>5.0601106636500752</v>
      </c>
      <c r="W40">
        <v>11.309978914420487</v>
      </c>
      <c r="X40">
        <v>35.949194496107573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4.0163321607170692</v>
      </c>
      <c r="AF40">
        <v>0</v>
      </c>
      <c r="AG40">
        <v>0</v>
      </c>
      <c r="AH40">
        <v>4.4774836965997888</v>
      </c>
      <c r="AI40">
        <v>0</v>
      </c>
      <c r="AJ40">
        <v>0</v>
      </c>
      <c r="AK40">
        <v>13.297614423010245</v>
      </c>
      <c r="AL40">
        <v>0.33977819079173849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0.80713139999999994</v>
      </c>
      <c r="AS40">
        <v>1.1475140504014274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754.43515064462474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157.4334955342359</v>
      </c>
      <c r="L41">
        <v>62.589752416451255</v>
      </c>
      <c r="M41">
        <v>0</v>
      </c>
      <c r="N41">
        <v>14.389509922357508</v>
      </c>
      <c r="O41">
        <v>48.338845885555372</v>
      </c>
      <c r="P41">
        <v>55.635787476618866</v>
      </c>
      <c r="Q41">
        <v>5.3215987959866222</v>
      </c>
      <c r="R41">
        <v>10.330838439390215</v>
      </c>
      <c r="S41">
        <v>6.4303303882306482</v>
      </c>
      <c r="T41">
        <v>0</v>
      </c>
      <c r="U41">
        <v>317.55985379009979</v>
      </c>
      <c r="V41">
        <v>5.0601106636500752</v>
      </c>
      <c r="W41">
        <v>11.309978914420487</v>
      </c>
      <c r="X41">
        <v>35.949194496107573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4.0163321607170692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13.297614423010245</v>
      </c>
      <c r="AL41">
        <v>0.33977819079173849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0.80713139999999994</v>
      </c>
      <c r="AS41">
        <v>1.1475140504014274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749.95766694802501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157.4334955342359</v>
      </c>
      <c r="L42">
        <v>62.589752416451255</v>
      </c>
      <c r="M42">
        <v>0</v>
      </c>
      <c r="N42">
        <v>14.389509922357508</v>
      </c>
      <c r="O42">
        <v>48.338845885555372</v>
      </c>
      <c r="P42">
        <v>55.635787476618866</v>
      </c>
      <c r="Q42">
        <v>5.3215987959866222</v>
      </c>
      <c r="R42">
        <v>10.330838439390215</v>
      </c>
      <c r="S42">
        <v>6.4303303882306482</v>
      </c>
      <c r="T42">
        <v>0</v>
      </c>
      <c r="U42">
        <v>317.55985379009979</v>
      </c>
      <c r="V42">
        <v>5.0601106636500752</v>
      </c>
      <c r="W42">
        <v>11.309978914420487</v>
      </c>
      <c r="X42">
        <v>35.949194496107573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4.0163321607170692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13.297614423010245</v>
      </c>
      <c r="AL42">
        <v>0.33977819079173849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0.80713139999999994</v>
      </c>
      <c r="AS42">
        <v>1.1475140504014274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749.95766694802501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157.43105667376898</v>
      </c>
      <c r="L43">
        <v>62.589752416451255</v>
      </c>
      <c r="M43">
        <v>0</v>
      </c>
      <c r="N43">
        <v>14.389509922357508</v>
      </c>
      <c r="O43">
        <v>48.338845885555372</v>
      </c>
      <c r="P43">
        <v>58.78964764654809</v>
      </c>
      <c r="Q43">
        <v>2.5689045818540435</v>
      </c>
      <c r="R43">
        <v>10.330838439390215</v>
      </c>
      <c r="S43">
        <v>6.4303303882306482</v>
      </c>
      <c r="T43">
        <v>0</v>
      </c>
      <c r="U43">
        <v>317.55985379009979</v>
      </c>
      <c r="V43">
        <v>5.0601106636500752</v>
      </c>
      <c r="W43">
        <v>11.309978914420487</v>
      </c>
      <c r="X43">
        <v>35.949194496107573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4.0163321607170692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13.297614423010245</v>
      </c>
      <c r="AL43">
        <v>0.33977819079173849</v>
      </c>
      <c r="AM43">
        <v>0</v>
      </c>
      <c r="AN43">
        <v>0</v>
      </c>
      <c r="AO43">
        <v>0</v>
      </c>
      <c r="AP43">
        <v>1.7167931174048059</v>
      </c>
      <c r="AQ43">
        <v>0</v>
      </c>
      <c r="AR43">
        <v>0.80713139999999994</v>
      </c>
      <c r="AS43">
        <v>1.1475140504014274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752.0731871607594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157.43117565962527</v>
      </c>
      <c r="L44">
        <v>62.590685894919503</v>
      </c>
      <c r="M44">
        <v>0</v>
      </c>
      <c r="N44">
        <v>14.389509922357508</v>
      </c>
      <c r="O44">
        <v>48.338845885555372</v>
      </c>
      <c r="P44">
        <v>59.720597695601654</v>
      </c>
      <c r="Q44">
        <v>2.5689045818540435</v>
      </c>
      <c r="R44">
        <v>10.330838439390215</v>
      </c>
      <c r="S44">
        <v>6.4303303882306482</v>
      </c>
      <c r="T44">
        <v>0</v>
      </c>
      <c r="U44">
        <v>317.55985379009979</v>
      </c>
      <c r="V44">
        <v>5.0601106636500752</v>
      </c>
      <c r="W44">
        <v>11.309978914420487</v>
      </c>
      <c r="X44">
        <v>35.949194496107573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4.0163321607170692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13.297614423010245</v>
      </c>
      <c r="AL44">
        <v>0.33977819079173849</v>
      </c>
      <c r="AM44">
        <v>0</v>
      </c>
      <c r="AN44">
        <v>0</v>
      </c>
      <c r="AO44">
        <v>0</v>
      </c>
      <c r="AP44">
        <v>1.7167931174048059</v>
      </c>
      <c r="AQ44">
        <v>0</v>
      </c>
      <c r="AR44">
        <v>0.80713139999999994</v>
      </c>
      <c r="AS44">
        <v>1.1475140504014274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753.00518967413757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157.43132484238137</v>
      </c>
      <c r="L45">
        <v>62.200397888246634</v>
      </c>
      <c r="M45">
        <v>0</v>
      </c>
      <c r="N45">
        <v>14.389509922357508</v>
      </c>
      <c r="O45">
        <v>48.338845885555372</v>
      </c>
      <c r="P45">
        <v>59.720597695601654</v>
      </c>
      <c r="Q45">
        <v>2.5689045818540435</v>
      </c>
      <c r="R45">
        <v>10.330838439390215</v>
      </c>
      <c r="S45">
        <v>6.4303303882306482</v>
      </c>
      <c r="T45">
        <v>0</v>
      </c>
      <c r="U45">
        <v>317.55985379009979</v>
      </c>
      <c r="V45">
        <v>5.0601106636500752</v>
      </c>
      <c r="W45">
        <v>11.309978914420487</v>
      </c>
      <c r="X45">
        <v>35.949194496107573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13.297614423010245</v>
      </c>
      <c r="AL45">
        <v>0.33977819079173849</v>
      </c>
      <c r="AM45">
        <v>0</v>
      </c>
      <c r="AN45">
        <v>0</v>
      </c>
      <c r="AO45">
        <v>0</v>
      </c>
      <c r="AP45">
        <v>9.3643302506048076E-2</v>
      </c>
      <c r="AQ45">
        <v>0</v>
      </c>
      <c r="AR45">
        <v>0.80713139999999994</v>
      </c>
      <c r="AS45">
        <v>1.1475140504014274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746.97556887460507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157.43135998352943</v>
      </c>
      <c r="L46">
        <v>62.589752416451255</v>
      </c>
      <c r="M46">
        <v>0</v>
      </c>
      <c r="N46">
        <v>14.389509922357508</v>
      </c>
      <c r="O46">
        <v>48.338845885555372</v>
      </c>
      <c r="P46">
        <v>59.720597695601654</v>
      </c>
      <c r="Q46">
        <v>2.5689045818540435</v>
      </c>
      <c r="R46">
        <v>10.330838439390215</v>
      </c>
      <c r="S46">
        <v>6.4303303882306482</v>
      </c>
      <c r="T46">
        <v>0</v>
      </c>
      <c r="U46">
        <v>317.55985379009979</v>
      </c>
      <c r="V46">
        <v>5.0601106636500752</v>
      </c>
      <c r="W46">
        <v>11.309978914420487</v>
      </c>
      <c r="X46">
        <v>35.949194496107573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13.297614423010245</v>
      </c>
      <c r="AL46">
        <v>0.33977819079173849</v>
      </c>
      <c r="AM46">
        <v>0</v>
      </c>
      <c r="AN46">
        <v>0</v>
      </c>
      <c r="AO46">
        <v>0</v>
      </c>
      <c r="AP46">
        <v>9.3643302506048076E-2</v>
      </c>
      <c r="AQ46">
        <v>0</v>
      </c>
      <c r="AR46">
        <v>0.80713139999999994</v>
      </c>
      <c r="AS46">
        <v>1.1475140504014274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747.36495854395764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157.43525743683628</v>
      </c>
      <c r="L47">
        <v>62.589752416451255</v>
      </c>
      <c r="M47">
        <v>0</v>
      </c>
      <c r="N47">
        <v>14.389509922357508</v>
      </c>
      <c r="O47">
        <v>48.338845885555372</v>
      </c>
      <c r="P47">
        <v>59.720597695601654</v>
      </c>
      <c r="Q47">
        <v>2.5689045818540435</v>
      </c>
      <c r="R47">
        <v>10.330838439390215</v>
      </c>
      <c r="S47">
        <v>6.4303303882306482</v>
      </c>
      <c r="T47">
        <v>0</v>
      </c>
      <c r="U47">
        <v>317.55985379009979</v>
      </c>
      <c r="V47">
        <v>5.0601106636500752</v>
      </c>
      <c r="W47">
        <v>11.309978914420487</v>
      </c>
      <c r="X47">
        <v>35.949194496107573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13.297614423010245</v>
      </c>
      <c r="AL47">
        <v>0.33977819079173849</v>
      </c>
      <c r="AM47">
        <v>0</v>
      </c>
      <c r="AN47">
        <v>0</v>
      </c>
      <c r="AO47">
        <v>0</v>
      </c>
      <c r="AP47">
        <v>9.3643302506048076E-2</v>
      </c>
      <c r="AQ47">
        <v>0</v>
      </c>
      <c r="AR47">
        <v>0.80713139999999994</v>
      </c>
      <c r="AS47">
        <v>1.1475140504014274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747.36885599726452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157.43612172050098</v>
      </c>
      <c r="L48">
        <v>62.589752416451255</v>
      </c>
      <c r="M48">
        <v>0</v>
      </c>
      <c r="N48">
        <v>14.389509922357508</v>
      </c>
      <c r="O48">
        <v>48.338845885555372</v>
      </c>
      <c r="P48">
        <v>59.720597695601654</v>
      </c>
      <c r="Q48">
        <v>2.5689045818540435</v>
      </c>
      <c r="R48">
        <v>10.330838439390215</v>
      </c>
      <c r="S48">
        <v>6.4303303882306482</v>
      </c>
      <c r="T48">
        <v>0</v>
      </c>
      <c r="U48">
        <v>317.55985379009979</v>
      </c>
      <c r="V48">
        <v>5.0601106636500752</v>
      </c>
      <c r="W48">
        <v>11.309978914420487</v>
      </c>
      <c r="X48">
        <v>35.949194496107573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13.297614423010245</v>
      </c>
      <c r="AL48">
        <v>0.33977819079173849</v>
      </c>
      <c r="AM48">
        <v>0</v>
      </c>
      <c r="AN48">
        <v>0</v>
      </c>
      <c r="AO48">
        <v>0</v>
      </c>
      <c r="AP48">
        <v>9.3643302506048076E-2</v>
      </c>
      <c r="AQ48">
        <v>0</v>
      </c>
      <c r="AR48">
        <v>1.0761752</v>
      </c>
      <c r="AS48">
        <v>1.1475140504014274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747.63876408092926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76.759183682150763</v>
      </c>
      <c r="L49">
        <v>62.589752416451255</v>
      </c>
      <c r="M49">
        <v>0</v>
      </c>
      <c r="N49">
        <v>14.389509922357508</v>
      </c>
      <c r="O49">
        <v>48.338845885555372</v>
      </c>
      <c r="P49">
        <v>55.635190730465318</v>
      </c>
      <c r="Q49">
        <v>2.5705885883514314</v>
      </c>
      <c r="R49">
        <v>10.330838439390215</v>
      </c>
      <c r="S49">
        <v>6.4303303882306482</v>
      </c>
      <c r="T49">
        <v>0</v>
      </c>
      <c r="U49">
        <v>317.55985379009979</v>
      </c>
      <c r="V49">
        <v>5.0601106636500752</v>
      </c>
      <c r="W49">
        <v>11.309978914420487</v>
      </c>
      <c r="X49">
        <v>35.949194496107573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13.297614423010245</v>
      </c>
      <c r="AL49">
        <v>0.33977819079173849</v>
      </c>
      <c r="AM49">
        <v>0</v>
      </c>
      <c r="AN49">
        <v>0</v>
      </c>
      <c r="AO49">
        <v>0</v>
      </c>
      <c r="AP49">
        <v>9.3643302506048076E-2</v>
      </c>
      <c r="AQ49">
        <v>0</v>
      </c>
      <c r="AR49">
        <v>8.8784454000000004</v>
      </c>
      <c r="AS49">
        <v>4.0654783717662806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673.59833760530489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91.149564234218744</v>
      </c>
      <c r="L50">
        <v>62.589752416451255</v>
      </c>
      <c r="M50">
        <v>0</v>
      </c>
      <c r="N50">
        <v>14.389509922357508</v>
      </c>
      <c r="O50">
        <v>48.338845885555372</v>
      </c>
      <c r="P50">
        <v>55.635190730465318</v>
      </c>
      <c r="Q50">
        <v>2.5705885883514314</v>
      </c>
      <c r="R50">
        <v>10.330838439390215</v>
      </c>
      <c r="S50">
        <v>6.4303303882306482</v>
      </c>
      <c r="T50">
        <v>0</v>
      </c>
      <c r="U50">
        <v>317.55985379009979</v>
      </c>
      <c r="V50">
        <v>5.0601106636500752</v>
      </c>
      <c r="W50">
        <v>11.309978914420487</v>
      </c>
      <c r="X50">
        <v>35.949194496107573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13.297614423010245</v>
      </c>
      <c r="AL50">
        <v>0.33977819079173849</v>
      </c>
      <c r="AM50">
        <v>0</v>
      </c>
      <c r="AN50">
        <v>0</v>
      </c>
      <c r="AO50">
        <v>0</v>
      </c>
      <c r="AP50">
        <v>9.3643302506048076E-2</v>
      </c>
      <c r="AQ50">
        <v>0</v>
      </c>
      <c r="AR50">
        <v>8.8784454000000004</v>
      </c>
      <c r="AS50">
        <v>4.0654783717662806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687.98871815737289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105.54940857744806</v>
      </c>
      <c r="L51">
        <v>62.589752416451255</v>
      </c>
      <c r="M51">
        <v>0</v>
      </c>
      <c r="N51">
        <v>14.389509922357508</v>
      </c>
      <c r="O51">
        <v>48.338845885555372</v>
      </c>
      <c r="P51">
        <v>55.635190730465318</v>
      </c>
      <c r="Q51">
        <v>2.5705885883514314</v>
      </c>
      <c r="R51">
        <v>10.330838439390215</v>
      </c>
      <c r="S51">
        <v>6.4303303882306482</v>
      </c>
      <c r="T51">
        <v>0</v>
      </c>
      <c r="U51">
        <v>317.55985379009979</v>
      </c>
      <c r="V51">
        <v>5.0601106636500752</v>
      </c>
      <c r="W51">
        <v>11.309978914420487</v>
      </c>
      <c r="X51">
        <v>35.949194496107573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13.297614423010245</v>
      </c>
      <c r="AL51">
        <v>0.33977819079173849</v>
      </c>
      <c r="AM51">
        <v>0</v>
      </c>
      <c r="AN51">
        <v>0</v>
      </c>
      <c r="AO51">
        <v>0</v>
      </c>
      <c r="AP51">
        <v>9.3643302506048076E-2</v>
      </c>
      <c r="AQ51">
        <v>0</v>
      </c>
      <c r="AR51">
        <v>0.5380876</v>
      </c>
      <c r="AS51">
        <v>4.0654783717662806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694.04820470060213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129.53114405582053</v>
      </c>
      <c r="L52">
        <v>62.589752416451255</v>
      </c>
      <c r="M52">
        <v>0</v>
      </c>
      <c r="N52">
        <v>14.389509922357508</v>
      </c>
      <c r="O52">
        <v>48.338845885555372</v>
      </c>
      <c r="P52">
        <v>55.635190730465318</v>
      </c>
      <c r="Q52">
        <v>2.5705885883514314</v>
      </c>
      <c r="R52">
        <v>10.330838439390215</v>
      </c>
      <c r="S52">
        <v>6.4303303882306482</v>
      </c>
      <c r="T52">
        <v>0</v>
      </c>
      <c r="U52">
        <v>317.55985379009979</v>
      </c>
      <c r="V52">
        <v>5.0601106636500752</v>
      </c>
      <c r="W52">
        <v>11.309978914420487</v>
      </c>
      <c r="X52">
        <v>35.949194496107573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13.297614423010245</v>
      </c>
      <c r="AL52">
        <v>0.33977819079173849</v>
      </c>
      <c r="AM52">
        <v>0</v>
      </c>
      <c r="AN52">
        <v>0</v>
      </c>
      <c r="AO52">
        <v>0</v>
      </c>
      <c r="AP52">
        <v>9.3643302506048076E-2</v>
      </c>
      <c r="AQ52">
        <v>0</v>
      </c>
      <c r="AR52">
        <v>0.5380876</v>
      </c>
      <c r="AS52">
        <v>4.0654783717662806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718.0299401789747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134.33000000000001</v>
      </c>
      <c r="L53">
        <v>62.589752416451255</v>
      </c>
      <c r="M53">
        <v>0</v>
      </c>
      <c r="N53">
        <v>14.389509922357508</v>
      </c>
      <c r="O53">
        <v>48.338845885555372</v>
      </c>
      <c r="P53">
        <v>55.635190730465318</v>
      </c>
      <c r="Q53">
        <v>2.5705885883514314</v>
      </c>
      <c r="R53">
        <v>10.330838439390215</v>
      </c>
      <c r="S53">
        <v>6.4303303882306482</v>
      </c>
      <c r="T53">
        <v>0</v>
      </c>
      <c r="U53">
        <v>317.55985379009979</v>
      </c>
      <c r="V53">
        <v>5.0601106636500752</v>
      </c>
      <c r="W53">
        <v>11.309978914420487</v>
      </c>
      <c r="X53">
        <v>35.949194496107573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13.297614423010245</v>
      </c>
      <c r="AL53">
        <v>0.33977819079173849</v>
      </c>
      <c r="AM53">
        <v>0</v>
      </c>
      <c r="AN53">
        <v>0</v>
      </c>
      <c r="AO53">
        <v>0</v>
      </c>
      <c r="AP53">
        <v>9.3643302506048076E-2</v>
      </c>
      <c r="AQ53">
        <v>0</v>
      </c>
      <c r="AR53">
        <v>0.5380876</v>
      </c>
      <c r="AS53">
        <v>1.3114447016057094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720.07476245299358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139.13060925731301</v>
      </c>
      <c r="L54">
        <v>62.589752416451255</v>
      </c>
      <c r="M54">
        <v>0</v>
      </c>
      <c r="N54">
        <v>14.389509922357508</v>
      </c>
      <c r="O54">
        <v>48.338845885555372</v>
      </c>
      <c r="P54">
        <v>55.635190730465318</v>
      </c>
      <c r="Q54">
        <v>2.5705885883514314</v>
      </c>
      <c r="R54">
        <v>10.330838439390215</v>
      </c>
      <c r="S54">
        <v>6.4303303882306482</v>
      </c>
      <c r="T54">
        <v>0</v>
      </c>
      <c r="U54">
        <v>317.55985379009979</v>
      </c>
      <c r="V54">
        <v>5.0601106636500752</v>
      </c>
      <c r="W54">
        <v>11.309978914420487</v>
      </c>
      <c r="X54">
        <v>35.949194496107573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13.297614423010245</v>
      </c>
      <c r="AL54">
        <v>0.33977819079173849</v>
      </c>
      <c r="AM54">
        <v>0</v>
      </c>
      <c r="AN54">
        <v>0</v>
      </c>
      <c r="AO54">
        <v>0</v>
      </c>
      <c r="AP54">
        <v>9.3643302506048076E-2</v>
      </c>
      <c r="AQ54">
        <v>0</v>
      </c>
      <c r="AR54">
        <v>0.5380876</v>
      </c>
      <c r="AS54">
        <v>1.1475140504014274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724.7114410591023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134.33000000000001</v>
      </c>
      <c r="L55">
        <v>62.591313167419344</v>
      </c>
      <c r="M55">
        <v>0</v>
      </c>
      <c r="N55">
        <v>14.389509922357508</v>
      </c>
      <c r="O55">
        <v>48.338845885555372</v>
      </c>
      <c r="P55">
        <v>55.635190730465318</v>
      </c>
      <c r="Q55">
        <v>2.5705885883514314</v>
      </c>
      <c r="R55">
        <v>10.330838439390215</v>
      </c>
      <c r="S55">
        <v>6.4303303882306482</v>
      </c>
      <c r="T55">
        <v>0</v>
      </c>
      <c r="U55">
        <v>317.55985379009979</v>
      </c>
      <c r="V55">
        <v>5.0601106636500752</v>
      </c>
      <c r="W55">
        <v>11.309978914420487</v>
      </c>
      <c r="X55">
        <v>35.949194496107573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13.297614423010245</v>
      </c>
      <c r="AL55">
        <v>0.33977819079173849</v>
      </c>
      <c r="AM55">
        <v>0</v>
      </c>
      <c r="AN55">
        <v>0</v>
      </c>
      <c r="AO55">
        <v>0</v>
      </c>
      <c r="AP55">
        <v>9.3643302506048076E-2</v>
      </c>
      <c r="AQ55">
        <v>0</v>
      </c>
      <c r="AR55">
        <v>0.5380876</v>
      </c>
      <c r="AS55">
        <v>1.1475140504014274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719.91239255275741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105.54989021447442</v>
      </c>
      <c r="L56">
        <v>62.590816629161708</v>
      </c>
      <c r="M56">
        <v>0</v>
      </c>
      <c r="N56">
        <v>14.389509922357508</v>
      </c>
      <c r="O56">
        <v>48.338845885555372</v>
      </c>
      <c r="P56">
        <v>55.635190730465318</v>
      </c>
      <c r="Q56">
        <v>2.5705885883514314</v>
      </c>
      <c r="R56">
        <v>10.330838439390215</v>
      </c>
      <c r="S56">
        <v>6.4303303882306482</v>
      </c>
      <c r="T56">
        <v>0</v>
      </c>
      <c r="U56">
        <v>317.55985379009979</v>
      </c>
      <c r="V56">
        <v>5.0601106636500752</v>
      </c>
      <c r="W56">
        <v>11.309978914420487</v>
      </c>
      <c r="X56">
        <v>35.949194496107573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13.297614423010245</v>
      </c>
      <c r="AL56">
        <v>0.33977819079173849</v>
      </c>
      <c r="AM56">
        <v>0</v>
      </c>
      <c r="AN56">
        <v>0</v>
      </c>
      <c r="AO56">
        <v>0</v>
      </c>
      <c r="AP56">
        <v>9.3643302506048076E-2</v>
      </c>
      <c r="AQ56">
        <v>0</v>
      </c>
      <c r="AR56">
        <v>0.5380876</v>
      </c>
      <c r="AS56">
        <v>1.1475140504014274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691.13178622897419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81.560185595630912</v>
      </c>
      <c r="L57">
        <v>62.590758778692461</v>
      </c>
      <c r="M57">
        <v>0</v>
      </c>
      <c r="N57">
        <v>14.389509922357508</v>
      </c>
      <c r="O57">
        <v>48.338845885555372</v>
      </c>
      <c r="P57">
        <v>55.635190730465318</v>
      </c>
      <c r="Q57">
        <v>2.5705885883514314</v>
      </c>
      <c r="R57">
        <v>10.330838439390215</v>
      </c>
      <c r="S57">
        <v>6.4303303882306482</v>
      </c>
      <c r="T57">
        <v>0</v>
      </c>
      <c r="U57">
        <v>317.55985379009979</v>
      </c>
      <c r="V57">
        <v>5.0601106636500752</v>
      </c>
      <c r="W57">
        <v>11.309978914420487</v>
      </c>
      <c r="X57">
        <v>35.949194496107573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13.297614423010245</v>
      </c>
      <c r="AL57">
        <v>0.33977819079173849</v>
      </c>
      <c r="AM57">
        <v>0</v>
      </c>
      <c r="AN57">
        <v>0</v>
      </c>
      <c r="AO57">
        <v>0</v>
      </c>
      <c r="AP57">
        <v>9.3643302506048076E-2</v>
      </c>
      <c r="AQ57">
        <v>0</v>
      </c>
      <c r="AR57">
        <v>0.5380876</v>
      </c>
      <c r="AS57">
        <v>1.1475140504014274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667.14202375966147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76.760591970738602</v>
      </c>
      <c r="L58">
        <v>62.591313167419344</v>
      </c>
      <c r="M58">
        <v>0</v>
      </c>
      <c r="N58">
        <v>14.389509922357508</v>
      </c>
      <c r="O58">
        <v>48.338845885555372</v>
      </c>
      <c r="P58">
        <v>55.635190730465318</v>
      </c>
      <c r="Q58">
        <v>2.5705885883514314</v>
      </c>
      <c r="R58">
        <v>10.330838439390215</v>
      </c>
      <c r="S58">
        <v>6.4303303882306482</v>
      </c>
      <c r="T58">
        <v>0</v>
      </c>
      <c r="U58">
        <v>317.55985379009979</v>
      </c>
      <c r="V58">
        <v>5.0601106636500752</v>
      </c>
      <c r="W58">
        <v>11.309978914420487</v>
      </c>
      <c r="X58">
        <v>35.949194496107573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13.297614423010245</v>
      </c>
      <c r="AL58">
        <v>0.33977819079173849</v>
      </c>
      <c r="AM58">
        <v>0</v>
      </c>
      <c r="AN58">
        <v>0</v>
      </c>
      <c r="AO58">
        <v>0</v>
      </c>
      <c r="AP58">
        <v>9.3643302506048076E-2</v>
      </c>
      <c r="AQ58">
        <v>0</v>
      </c>
      <c r="AR58">
        <v>0.5380876</v>
      </c>
      <c r="AS58">
        <v>1.1475140504014274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662.34298452349606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76.759655173962855</v>
      </c>
      <c r="L59">
        <v>33.579729241242013</v>
      </c>
      <c r="M59">
        <v>0</v>
      </c>
      <c r="N59">
        <v>14.389509922357508</v>
      </c>
      <c r="O59">
        <v>48.338845885555372</v>
      </c>
      <c r="P59">
        <v>55.635190730465318</v>
      </c>
      <c r="Q59">
        <v>2.5705885883514314</v>
      </c>
      <c r="R59">
        <v>10.330838439390215</v>
      </c>
      <c r="S59">
        <v>6.4303303882306482</v>
      </c>
      <c r="T59">
        <v>0</v>
      </c>
      <c r="U59">
        <v>317.55985379009979</v>
      </c>
      <c r="V59">
        <v>0</v>
      </c>
      <c r="W59">
        <v>11.309978914420487</v>
      </c>
      <c r="X59">
        <v>35.949194496107573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13.297614423010245</v>
      </c>
      <c r="AL59">
        <v>0.33977819079173849</v>
      </c>
      <c r="AM59">
        <v>0</v>
      </c>
      <c r="AN59">
        <v>0</v>
      </c>
      <c r="AO59">
        <v>0</v>
      </c>
      <c r="AP59">
        <v>9.3643302506048076E-2</v>
      </c>
      <c r="AQ59">
        <v>0</v>
      </c>
      <c r="AR59">
        <v>0.5380876</v>
      </c>
      <c r="AS59">
        <v>1.1475140504014274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628.27035313689294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76.760174672886578</v>
      </c>
      <c r="L60">
        <v>33.579729241242013</v>
      </c>
      <c r="M60">
        <v>0</v>
      </c>
      <c r="N60">
        <v>14.389509922357508</v>
      </c>
      <c r="O60">
        <v>48.338845885555372</v>
      </c>
      <c r="P60">
        <v>55.635190730465318</v>
      </c>
      <c r="Q60">
        <v>2.5705885883514314</v>
      </c>
      <c r="R60">
        <v>10.330838439390215</v>
      </c>
      <c r="S60">
        <v>6.4303303882306482</v>
      </c>
      <c r="T60">
        <v>0</v>
      </c>
      <c r="U60">
        <v>317.55985379009979</v>
      </c>
      <c r="V60">
        <v>0</v>
      </c>
      <c r="W60">
        <v>11.309978914420487</v>
      </c>
      <c r="X60">
        <v>35.949194496107573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13.297614423010245</v>
      </c>
      <c r="AL60">
        <v>0.33977819079173849</v>
      </c>
      <c r="AM60">
        <v>0</v>
      </c>
      <c r="AN60">
        <v>0</v>
      </c>
      <c r="AO60">
        <v>0</v>
      </c>
      <c r="AP60">
        <v>9.3643302506048076E-2</v>
      </c>
      <c r="AQ60">
        <v>0</v>
      </c>
      <c r="AR60">
        <v>0.5380876</v>
      </c>
      <c r="AS60">
        <v>1.1475140504014274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628.27087263581666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76.7606181065225</v>
      </c>
      <c r="L61">
        <v>33.579729241242013</v>
      </c>
      <c r="M61">
        <v>0</v>
      </c>
      <c r="N61">
        <v>14.389509922357508</v>
      </c>
      <c r="O61">
        <v>48.338845885555372</v>
      </c>
      <c r="P61">
        <v>55.635190730465318</v>
      </c>
      <c r="Q61">
        <v>2.5705885883514314</v>
      </c>
      <c r="R61">
        <v>10.330838439390215</v>
      </c>
      <c r="S61">
        <v>3.6806776287106779</v>
      </c>
      <c r="T61">
        <v>0</v>
      </c>
      <c r="U61">
        <v>317.55985379009979</v>
      </c>
      <c r="V61">
        <v>0</v>
      </c>
      <c r="W61">
        <v>11.309978914420487</v>
      </c>
      <c r="X61">
        <v>35.949194496107573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13.297614423010245</v>
      </c>
      <c r="AL61">
        <v>0.33977819079173849</v>
      </c>
      <c r="AM61">
        <v>0</v>
      </c>
      <c r="AN61">
        <v>0</v>
      </c>
      <c r="AO61">
        <v>0</v>
      </c>
      <c r="AP61">
        <v>9.3643302506048076E-2</v>
      </c>
      <c r="AQ61">
        <v>0</v>
      </c>
      <c r="AR61">
        <v>0.5380876</v>
      </c>
      <c r="AS61">
        <v>1.1475140504014274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625.52166330993248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77.079851192727617</v>
      </c>
      <c r="L62">
        <v>33.579729241242013</v>
      </c>
      <c r="M62">
        <v>0</v>
      </c>
      <c r="N62">
        <v>14.389509922357508</v>
      </c>
      <c r="O62">
        <v>48.338845885555372</v>
      </c>
      <c r="P62">
        <v>55.635190730465318</v>
      </c>
      <c r="Q62">
        <v>2.5705885883514314</v>
      </c>
      <c r="R62">
        <v>10.330838439390215</v>
      </c>
      <c r="S62">
        <v>3.6806776287106779</v>
      </c>
      <c r="T62">
        <v>0</v>
      </c>
      <c r="U62">
        <v>317.55985379009979</v>
      </c>
      <c r="V62">
        <v>0</v>
      </c>
      <c r="W62">
        <v>11.309978914420487</v>
      </c>
      <c r="X62">
        <v>35.949194496107573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13.297614423010245</v>
      </c>
      <c r="AL62">
        <v>0.33977819079173849</v>
      </c>
      <c r="AM62">
        <v>0</v>
      </c>
      <c r="AN62">
        <v>0</v>
      </c>
      <c r="AO62">
        <v>0</v>
      </c>
      <c r="AP62">
        <v>9.3643302506048076E-2</v>
      </c>
      <c r="AQ62">
        <v>0</v>
      </c>
      <c r="AR62">
        <v>0.5380876</v>
      </c>
      <c r="AS62">
        <v>1.1475140504014274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625.84089639613762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76.759215694288343</v>
      </c>
      <c r="L63">
        <v>33.579729241242013</v>
      </c>
      <c r="M63">
        <v>0</v>
      </c>
      <c r="N63">
        <v>14.389509922357508</v>
      </c>
      <c r="O63">
        <v>48.338845885555372</v>
      </c>
      <c r="P63">
        <v>55.635190730465318</v>
      </c>
      <c r="Q63">
        <v>2.5705885883514314</v>
      </c>
      <c r="R63">
        <v>10.330838439390215</v>
      </c>
      <c r="S63">
        <v>3.6806776287106779</v>
      </c>
      <c r="T63">
        <v>0</v>
      </c>
      <c r="U63">
        <v>317.55985379009979</v>
      </c>
      <c r="V63">
        <v>0</v>
      </c>
      <c r="W63">
        <v>11.309978914420487</v>
      </c>
      <c r="X63">
        <v>35.949194496107573</v>
      </c>
      <c r="Y63">
        <v>0</v>
      </c>
      <c r="Z63">
        <v>0</v>
      </c>
      <c r="AA63">
        <v>0</v>
      </c>
      <c r="AB63">
        <v>0.81221681350337604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13.297614423010245</v>
      </c>
      <c r="AL63">
        <v>0.33977819079173849</v>
      </c>
      <c r="AM63">
        <v>0</v>
      </c>
      <c r="AN63">
        <v>0</v>
      </c>
      <c r="AO63">
        <v>0</v>
      </c>
      <c r="AP63">
        <v>9.3643302506048076E-2</v>
      </c>
      <c r="AQ63">
        <v>0</v>
      </c>
      <c r="AR63">
        <v>0.5380876</v>
      </c>
      <c r="AS63">
        <v>1.1475140504014274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626.3324777112017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76.759252343730978</v>
      </c>
      <c r="L64">
        <v>33.579729241242013</v>
      </c>
      <c r="M64">
        <v>0</v>
      </c>
      <c r="N64">
        <v>14.389509922357508</v>
      </c>
      <c r="O64">
        <v>48.338845885555372</v>
      </c>
      <c r="P64">
        <v>55.635190730465318</v>
      </c>
      <c r="Q64">
        <v>2.5705885883514314</v>
      </c>
      <c r="R64">
        <v>10.330838439390215</v>
      </c>
      <c r="S64">
        <v>3.6806776287106779</v>
      </c>
      <c r="T64">
        <v>0</v>
      </c>
      <c r="U64">
        <v>317.55985379009979</v>
      </c>
      <c r="V64">
        <v>0</v>
      </c>
      <c r="W64">
        <v>11.309978914420487</v>
      </c>
      <c r="X64">
        <v>35.949194496107573</v>
      </c>
      <c r="Y64">
        <v>0</v>
      </c>
      <c r="Z64">
        <v>0</v>
      </c>
      <c r="AA64">
        <v>0</v>
      </c>
      <c r="AB64">
        <v>0.81221681350337604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13.297614423010245</v>
      </c>
      <c r="AL64">
        <v>0.33977819079173849</v>
      </c>
      <c r="AM64">
        <v>0</v>
      </c>
      <c r="AN64">
        <v>0</v>
      </c>
      <c r="AO64">
        <v>0</v>
      </c>
      <c r="AP64">
        <v>9.3643302506048076E-2</v>
      </c>
      <c r="AQ64">
        <v>0</v>
      </c>
      <c r="AR64">
        <v>0.5380876</v>
      </c>
      <c r="AS64">
        <v>1.1475140504014274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626.33251436064438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76.760528638001887</v>
      </c>
      <c r="L65">
        <v>33.579729241242013</v>
      </c>
      <c r="M65">
        <v>0</v>
      </c>
      <c r="N65">
        <v>14.389509922357508</v>
      </c>
      <c r="O65">
        <v>48.338845885555372</v>
      </c>
      <c r="P65">
        <v>55.635190730465318</v>
      </c>
      <c r="Q65">
        <v>2.5705885883514314</v>
      </c>
      <c r="R65">
        <v>10.330838439390215</v>
      </c>
      <c r="S65">
        <v>3.6806776287106779</v>
      </c>
      <c r="T65">
        <v>0</v>
      </c>
      <c r="U65">
        <v>317.55985379009979</v>
      </c>
      <c r="V65">
        <v>0</v>
      </c>
      <c r="W65">
        <v>11.309978914420487</v>
      </c>
      <c r="X65">
        <v>35.949194496107573</v>
      </c>
      <c r="Y65">
        <v>0</v>
      </c>
      <c r="Z65">
        <v>0</v>
      </c>
      <c r="AA65">
        <v>0</v>
      </c>
      <c r="AB65">
        <v>0.81221681350337604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13.297614423010245</v>
      </c>
      <c r="AL65">
        <v>0.33977819079173849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0.5380876</v>
      </c>
      <c r="AS65">
        <v>1.1475140504014274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626.24014735240917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76.760677972089752</v>
      </c>
      <c r="L66">
        <v>33.579729241242013</v>
      </c>
      <c r="M66">
        <v>0</v>
      </c>
      <c r="N66">
        <v>14.389509922357508</v>
      </c>
      <c r="O66">
        <v>48.338845885555372</v>
      </c>
      <c r="P66">
        <v>55.635190730465318</v>
      </c>
      <c r="Q66">
        <v>2.5705885883514314</v>
      </c>
      <c r="R66">
        <v>10.330838439390215</v>
      </c>
      <c r="S66">
        <v>3.6806776287106779</v>
      </c>
      <c r="T66">
        <v>0</v>
      </c>
      <c r="U66">
        <v>317.55985379009979</v>
      </c>
      <c r="V66">
        <v>0</v>
      </c>
      <c r="W66">
        <v>11.309978914420487</v>
      </c>
      <c r="X66">
        <v>35.949194496107573</v>
      </c>
      <c r="Y66">
        <v>0</v>
      </c>
      <c r="Z66">
        <v>0</v>
      </c>
      <c r="AA66">
        <v>0</v>
      </c>
      <c r="AB66">
        <v>0.81221681350337604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13.297614423010245</v>
      </c>
      <c r="AL66">
        <v>0.33977819079173849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0.5380876</v>
      </c>
      <c r="AS66">
        <v>1.1475140504014274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626.24029668649712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74.320375366053383</v>
      </c>
      <c r="L67">
        <v>33.579729241242013</v>
      </c>
      <c r="M67">
        <v>0</v>
      </c>
      <c r="N67">
        <v>14.389509922357508</v>
      </c>
      <c r="O67">
        <v>48.338845885555372</v>
      </c>
      <c r="P67">
        <v>55.635190730465318</v>
      </c>
      <c r="Q67">
        <v>2.5705885883514314</v>
      </c>
      <c r="R67">
        <v>10.330838439390215</v>
      </c>
      <c r="S67">
        <v>3.6806776287106779</v>
      </c>
      <c r="T67">
        <v>0</v>
      </c>
      <c r="U67">
        <v>317.55985379009979</v>
      </c>
      <c r="V67">
        <v>0</v>
      </c>
      <c r="W67">
        <v>11.309978914420487</v>
      </c>
      <c r="X67">
        <v>35.949194496107573</v>
      </c>
      <c r="Y67">
        <v>0</v>
      </c>
      <c r="Z67">
        <v>0</v>
      </c>
      <c r="AA67">
        <v>0</v>
      </c>
      <c r="AB67">
        <v>0.81221681350337604</v>
      </c>
      <c r="AC67">
        <v>0</v>
      </c>
      <c r="AD67">
        <v>0</v>
      </c>
      <c r="AE67">
        <v>4.0163321607170692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13.297614423010245</v>
      </c>
      <c r="AL67">
        <v>0.33977819079173849</v>
      </c>
      <c r="AM67">
        <v>0</v>
      </c>
      <c r="AN67">
        <v>0</v>
      </c>
      <c r="AO67">
        <v>0</v>
      </c>
      <c r="AP67">
        <v>9.3643302506048076E-2</v>
      </c>
      <c r="AQ67">
        <v>0</v>
      </c>
      <c r="AR67">
        <v>0.5380876</v>
      </c>
      <c r="AS67">
        <v>1.1475140504014274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627.90996954368381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76.759401919468317</v>
      </c>
      <c r="L68">
        <v>62.590708582322122</v>
      </c>
      <c r="M68">
        <v>0</v>
      </c>
      <c r="N68">
        <v>14.389509922357508</v>
      </c>
      <c r="O68">
        <v>48.338845885555372</v>
      </c>
      <c r="P68">
        <v>55.635190730465318</v>
      </c>
      <c r="Q68">
        <v>2.5705885883514314</v>
      </c>
      <c r="R68">
        <v>10.330838439390215</v>
      </c>
      <c r="S68">
        <v>3.6806776287106779</v>
      </c>
      <c r="T68">
        <v>0</v>
      </c>
      <c r="U68">
        <v>317.55985379009979</v>
      </c>
      <c r="V68">
        <v>5.0406482903225811</v>
      </c>
      <c r="W68">
        <v>11.309978914420487</v>
      </c>
      <c r="X68">
        <v>35.949194496107573</v>
      </c>
      <c r="Y68">
        <v>0</v>
      </c>
      <c r="Z68">
        <v>0</v>
      </c>
      <c r="AA68">
        <v>0</v>
      </c>
      <c r="AB68">
        <v>0.81221681350337604</v>
      </c>
      <c r="AC68">
        <v>0</v>
      </c>
      <c r="AD68">
        <v>0</v>
      </c>
      <c r="AE68">
        <v>4.0163321607170692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13.297614423010245</v>
      </c>
      <c r="AL68">
        <v>0.33977819079173849</v>
      </c>
      <c r="AM68">
        <v>0</v>
      </c>
      <c r="AN68">
        <v>0</v>
      </c>
      <c r="AO68">
        <v>0</v>
      </c>
      <c r="AP68">
        <v>9.3643302506048076E-2</v>
      </c>
      <c r="AQ68">
        <v>0</v>
      </c>
      <c r="AR68">
        <v>0.5380876</v>
      </c>
      <c r="AS68">
        <v>1.1475140504014274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664.4006237285015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86.350088851963207</v>
      </c>
      <c r="L69">
        <v>62.589752416451255</v>
      </c>
      <c r="M69">
        <v>0</v>
      </c>
      <c r="N69">
        <v>14.389509922357508</v>
      </c>
      <c r="O69">
        <v>48.338845885555372</v>
      </c>
      <c r="P69">
        <v>55.635190730465318</v>
      </c>
      <c r="Q69">
        <v>2.5705885883514314</v>
      </c>
      <c r="R69">
        <v>10.330838439390215</v>
      </c>
      <c r="S69">
        <v>6.4303037235387048</v>
      </c>
      <c r="T69">
        <v>0</v>
      </c>
      <c r="U69">
        <v>317.55985379009979</v>
      </c>
      <c r="V69">
        <v>5.0601106636500752</v>
      </c>
      <c r="W69">
        <v>11.309978914420487</v>
      </c>
      <c r="X69">
        <v>35.949194496107573</v>
      </c>
      <c r="Y69">
        <v>0</v>
      </c>
      <c r="Z69">
        <v>0</v>
      </c>
      <c r="AA69">
        <v>0</v>
      </c>
      <c r="AB69">
        <v>0.81221681350337604</v>
      </c>
      <c r="AC69">
        <v>0</v>
      </c>
      <c r="AD69">
        <v>0</v>
      </c>
      <c r="AE69">
        <v>4.0163321607170692</v>
      </c>
      <c r="AF69">
        <v>0</v>
      </c>
      <c r="AG69">
        <v>0</v>
      </c>
      <c r="AH69">
        <v>4.8467606029989438</v>
      </c>
      <c r="AI69">
        <v>0</v>
      </c>
      <c r="AJ69">
        <v>0</v>
      </c>
      <c r="AK69">
        <v>13.297614423010245</v>
      </c>
      <c r="AL69">
        <v>0.33977819079173849</v>
      </c>
      <c r="AM69">
        <v>0</v>
      </c>
      <c r="AN69">
        <v>0</v>
      </c>
      <c r="AO69">
        <v>0</v>
      </c>
      <c r="AP69">
        <v>0.46821625857265958</v>
      </c>
      <c r="AQ69">
        <v>0</v>
      </c>
      <c r="AR69">
        <v>0.5380876</v>
      </c>
      <c r="AS69">
        <v>1.3114447016057094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682.14470717355084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157.43230325944378</v>
      </c>
      <c r="L70">
        <v>62.589752416451255</v>
      </c>
      <c r="M70">
        <v>0</v>
      </c>
      <c r="N70">
        <v>14.389509922357508</v>
      </c>
      <c r="O70">
        <v>48.338845885555372</v>
      </c>
      <c r="P70">
        <v>55.635190730465318</v>
      </c>
      <c r="Q70">
        <v>2.5705885883514314</v>
      </c>
      <c r="R70">
        <v>10.330838439390215</v>
      </c>
      <c r="S70">
        <v>6.4303303882306482</v>
      </c>
      <c r="T70">
        <v>0</v>
      </c>
      <c r="U70">
        <v>317.55985379009979</v>
      </c>
      <c r="V70">
        <v>5.0601106636500752</v>
      </c>
      <c r="W70">
        <v>11.309978914420487</v>
      </c>
      <c r="X70">
        <v>35.949194496107573</v>
      </c>
      <c r="Y70">
        <v>0</v>
      </c>
      <c r="Z70">
        <v>0</v>
      </c>
      <c r="AA70">
        <v>0</v>
      </c>
      <c r="AB70">
        <v>0.81221681350337604</v>
      </c>
      <c r="AC70">
        <v>0</v>
      </c>
      <c r="AD70">
        <v>0</v>
      </c>
      <c r="AE70">
        <v>8.0326645754481678</v>
      </c>
      <c r="AF70">
        <v>0</v>
      </c>
      <c r="AG70">
        <v>0</v>
      </c>
      <c r="AH70">
        <v>9.0011271970010558</v>
      </c>
      <c r="AI70">
        <v>0</v>
      </c>
      <c r="AJ70">
        <v>0</v>
      </c>
      <c r="AK70">
        <v>13.297614423010245</v>
      </c>
      <c r="AL70">
        <v>0.33977819079173849</v>
      </c>
      <c r="AM70">
        <v>0</v>
      </c>
      <c r="AN70">
        <v>0</v>
      </c>
      <c r="AO70">
        <v>0</v>
      </c>
      <c r="AP70">
        <v>0.46821625857265958</v>
      </c>
      <c r="AQ70">
        <v>0</v>
      </c>
      <c r="AR70">
        <v>0.5380876</v>
      </c>
      <c r="AS70">
        <v>1.3114447016057094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761.39764725445661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157.4334955342359</v>
      </c>
      <c r="L71">
        <v>62.589752416451255</v>
      </c>
      <c r="M71">
        <v>0</v>
      </c>
      <c r="N71">
        <v>14.389509922357508</v>
      </c>
      <c r="O71">
        <v>48.338845885555372</v>
      </c>
      <c r="P71">
        <v>55.635190730465318</v>
      </c>
      <c r="Q71">
        <v>2.5705885883514314</v>
      </c>
      <c r="R71">
        <v>10.330838439390215</v>
      </c>
      <c r="S71">
        <v>6.4303303882306482</v>
      </c>
      <c r="T71">
        <v>0</v>
      </c>
      <c r="U71">
        <v>317.55985379009979</v>
      </c>
      <c r="V71">
        <v>5.0601106636500752</v>
      </c>
      <c r="W71">
        <v>11.309978914420487</v>
      </c>
      <c r="X71">
        <v>35.949194496107573</v>
      </c>
      <c r="Y71">
        <v>0</v>
      </c>
      <c r="Z71">
        <v>0</v>
      </c>
      <c r="AA71">
        <v>0</v>
      </c>
      <c r="AB71">
        <v>3.2098804994748695</v>
      </c>
      <c r="AC71">
        <v>0</v>
      </c>
      <c r="AD71">
        <v>2.1976949087812265</v>
      </c>
      <c r="AE71">
        <v>8.0326645754481678</v>
      </c>
      <c r="AF71">
        <v>0</v>
      </c>
      <c r="AG71">
        <v>0</v>
      </c>
      <c r="AH71">
        <v>15.694272840000002</v>
      </c>
      <c r="AI71">
        <v>0</v>
      </c>
      <c r="AJ71">
        <v>0</v>
      </c>
      <c r="AK71">
        <v>13.297614423010245</v>
      </c>
      <c r="AL71">
        <v>0.33977819079173849</v>
      </c>
      <c r="AM71">
        <v>0</v>
      </c>
      <c r="AN71">
        <v>0</v>
      </c>
      <c r="AO71">
        <v>0</v>
      </c>
      <c r="AP71">
        <v>0.46821625857265958</v>
      </c>
      <c r="AQ71">
        <v>0</v>
      </c>
      <c r="AR71">
        <v>0.5380876</v>
      </c>
      <c r="AS71">
        <v>1.3114447016057094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772.68734376700036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157.4334955342359</v>
      </c>
      <c r="L72">
        <v>62.589752416451255</v>
      </c>
      <c r="M72">
        <v>0</v>
      </c>
      <c r="N72">
        <v>14.389509922357508</v>
      </c>
      <c r="O72">
        <v>48.338845885555372</v>
      </c>
      <c r="P72">
        <v>55.635190730465318</v>
      </c>
      <c r="Q72">
        <v>2.5705885883514314</v>
      </c>
      <c r="R72">
        <v>10.330838439390215</v>
      </c>
      <c r="S72">
        <v>6.4303303882306482</v>
      </c>
      <c r="T72">
        <v>0</v>
      </c>
      <c r="U72">
        <v>317.55985379009979</v>
      </c>
      <c r="V72">
        <v>5.0601106636500752</v>
      </c>
      <c r="W72">
        <v>11.309978914420487</v>
      </c>
      <c r="X72">
        <v>35.949194496107573</v>
      </c>
      <c r="Y72">
        <v>0</v>
      </c>
      <c r="Z72">
        <v>0.2680843</v>
      </c>
      <c r="AA72">
        <v>0</v>
      </c>
      <c r="AB72">
        <v>3.2098804994748695</v>
      </c>
      <c r="AC72">
        <v>0</v>
      </c>
      <c r="AD72">
        <v>4.4526902206661623</v>
      </c>
      <c r="AE72">
        <v>8.0326645754481678</v>
      </c>
      <c r="AF72">
        <v>0</v>
      </c>
      <c r="AG72">
        <v>0</v>
      </c>
      <c r="AH72">
        <v>22.80285519319958</v>
      </c>
      <c r="AI72">
        <v>0</v>
      </c>
      <c r="AJ72">
        <v>0</v>
      </c>
      <c r="AK72">
        <v>13.297614423010245</v>
      </c>
      <c r="AL72">
        <v>1.6988907000000004</v>
      </c>
      <c r="AM72">
        <v>1.2865512151537886</v>
      </c>
      <c r="AN72">
        <v>0</v>
      </c>
      <c r="AO72">
        <v>0</v>
      </c>
      <c r="AP72">
        <v>0.46821625857265958</v>
      </c>
      <c r="AQ72">
        <v>0</v>
      </c>
      <c r="AR72">
        <v>0.5380876</v>
      </c>
      <c r="AS72">
        <v>1.3114447016057094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784.9646694564467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157.4334955342359</v>
      </c>
      <c r="L73">
        <v>62.589752416451255</v>
      </c>
      <c r="M73">
        <v>0</v>
      </c>
      <c r="N73">
        <v>14.389509922357508</v>
      </c>
      <c r="O73">
        <v>48.338845885555372</v>
      </c>
      <c r="P73">
        <v>55.635190730465318</v>
      </c>
      <c r="Q73">
        <v>2.5705885883514314</v>
      </c>
      <c r="R73">
        <v>10.330838439390215</v>
      </c>
      <c r="S73">
        <v>6.4303303882306482</v>
      </c>
      <c r="T73">
        <v>0</v>
      </c>
      <c r="U73">
        <v>317.55985379009979</v>
      </c>
      <c r="V73">
        <v>5.0601106636500752</v>
      </c>
      <c r="W73">
        <v>11.309978914420487</v>
      </c>
      <c r="X73">
        <v>35.949194496107573</v>
      </c>
      <c r="Y73">
        <v>0</v>
      </c>
      <c r="Z73">
        <v>3.1784074099999997</v>
      </c>
      <c r="AA73">
        <v>1.71344476652602</v>
      </c>
      <c r="AB73">
        <v>6.4197612529632417</v>
      </c>
      <c r="AC73">
        <v>0</v>
      </c>
      <c r="AD73">
        <v>4.4526902206661623</v>
      </c>
      <c r="AE73">
        <v>8.0326645754481678</v>
      </c>
      <c r="AF73">
        <v>0</v>
      </c>
      <c r="AG73">
        <v>0</v>
      </c>
      <c r="AH73">
        <v>28.503569118500526</v>
      </c>
      <c r="AI73">
        <v>0</v>
      </c>
      <c r="AJ73">
        <v>0</v>
      </c>
      <c r="AK73">
        <v>13.297614423010245</v>
      </c>
      <c r="AL73">
        <v>13.591125600000003</v>
      </c>
      <c r="AM73">
        <v>2.5679045519879975</v>
      </c>
      <c r="AN73">
        <v>0</v>
      </c>
      <c r="AO73">
        <v>0</v>
      </c>
      <c r="AP73">
        <v>0.46821625857265958</v>
      </c>
      <c r="AQ73">
        <v>0</v>
      </c>
      <c r="AR73">
        <v>0.5380876</v>
      </c>
      <c r="AS73">
        <v>1.3114447016057094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811.67262024859633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157.4334955342359</v>
      </c>
      <c r="L74">
        <v>62.589752416451255</v>
      </c>
      <c r="M74">
        <v>0</v>
      </c>
      <c r="N74">
        <v>14.389509922357508</v>
      </c>
      <c r="O74">
        <v>48.338845885555372</v>
      </c>
      <c r="P74">
        <v>55.635190730465318</v>
      </c>
      <c r="Q74">
        <v>2.5705885883514314</v>
      </c>
      <c r="R74">
        <v>10.330838439390215</v>
      </c>
      <c r="S74">
        <v>6.4303303882306482</v>
      </c>
      <c r="T74">
        <v>0</v>
      </c>
      <c r="U74">
        <v>317.55985379009979</v>
      </c>
      <c r="V74">
        <v>5.0601106636500752</v>
      </c>
      <c r="W74">
        <v>11.309978914420487</v>
      </c>
      <c r="X74">
        <v>35.949194496107573</v>
      </c>
      <c r="Y74">
        <v>0</v>
      </c>
      <c r="Z74">
        <v>3.1784074099999997</v>
      </c>
      <c r="AA74">
        <v>3.3883854074074082</v>
      </c>
      <c r="AB74">
        <v>6.4197612529632417</v>
      </c>
      <c r="AC74">
        <v>0</v>
      </c>
      <c r="AD74">
        <v>6.6790354579863731</v>
      </c>
      <c r="AE74">
        <v>8.0326645754481678</v>
      </c>
      <c r="AF74">
        <v>0</v>
      </c>
      <c r="AG74">
        <v>0</v>
      </c>
      <c r="AH74">
        <v>34.204282789799365</v>
      </c>
      <c r="AI74">
        <v>0</v>
      </c>
      <c r="AJ74">
        <v>0</v>
      </c>
      <c r="AK74">
        <v>13.297614423010245</v>
      </c>
      <c r="AL74">
        <v>13.591125600000003</v>
      </c>
      <c r="AM74">
        <v>2.5679045519879975</v>
      </c>
      <c r="AN74">
        <v>0</v>
      </c>
      <c r="AO74">
        <v>0</v>
      </c>
      <c r="AP74">
        <v>0.37457295606661151</v>
      </c>
      <c r="AQ74">
        <v>0</v>
      </c>
      <c r="AR74">
        <v>0.5380876</v>
      </c>
      <c r="AS74">
        <v>1.3114447016057094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821.18097649559081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157.4334955342359</v>
      </c>
      <c r="L75">
        <v>62.589752416451255</v>
      </c>
      <c r="M75">
        <v>0</v>
      </c>
      <c r="N75">
        <v>14.389509922357508</v>
      </c>
      <c r="O75">
        <v>48.338845885555372</v>
      </c>
      <c r="P75">
        <v>55.635190730465318</v>
      </c>
      <c r="Q75">
        <v>2.5705885883514314</v>
      </c>
      <c r="R75">
        <v>10.330838439390215</v>
      </c>
      <c r="S75">
        <v>6.4303303882306482</v>
      </c>
      <c r="T75">
        <v>0</v>
      </c>
      <c r="U75">
        <v>317.55985379009979</v>
      </c>
      <c r="V75">
        <v>5.0601106636500752</v>
      </c>
      <c r="W75">
        <v>11.309978914420487</v>
      </c>
      <c r="X75">
        <v>35.949194496107573</v>
      </c>
      <c r="Y75">
        <v>0</v>
      </c>
      <c r="Z75">
        <v>3.1784074099999997</v>
      </c>
      <c r="AA75">
        <v>5.390613148148149</v>
      </c>
      <c r="AB75">
        <v>6.4197612529632417</v>
      </c>
      <c r="AC75">
        <v>0</v>
      </c>
      <c r="AD75">
        <v>6.6790354579863731</v>
      </c>
      <c r="AE75">
        <v>8.0326645754481678</v>
      </c>
      <c r="AF75">
        <v>0</v>
      </c>
      <c r="AG75">
        <v>0</v>
      </c>
      <c r="AH75">
        <v>34.204282789799365</v>
      </c>
      <c r="AI75">
        <v>0</v>
      </c>
      <c r="AJ75">
        <v>0</v>
      </c>
      <c r="AK75">
        <v>13.297614423010245</v>
      </c>
      <c r="AL75">
        <v>10.193344200000002</v>
      </c>
      <c r="AM75">
        <v>2.5679045519879975</v>
      </c>
      <c r="AN75">
        <v>0</v>
      </c>
      <c r="AO75">
        <v>0</v>
      </c>
      <c r="AP75">
        <v>0.37457295606661151</v>
      </c>
      <c r="AQ75">
        <v>0</v>
      </c>
      <c r="AR75">
        <v>0.80713139999999994</v>
      </c>
      <c r="AS75">
        <v>1.3114447016057094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820.05446663633143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157.4334955342359</v>
      </c>
      <c r="L76">
        <v>62.589752416451255</v>
      </c>
      <c r="M76">
        <v>0</v>
      </c>
      <c r="N76">
        <v>14.389509922357508</v>
      </c>
      <c r="O76">
        <v>48.338845885555372</v>
      </c>
      <c r="P76">
        <v>55.635190730465318</v>
      </c>
      <c r="Q76">
        <v>2.5705885883514314</v>
      </c>
      <c r="R76">
        <v>10.330838439390215</v>
      </c>
      <c r="S76">
        <v>6.4303303882306482</v>
      </c>
      <c r="T76">
        <v>0</v>
      </c>
      <c r="U76">
        <v>317.55985379009979</v>
      </c>
      <c r="V76">
        <v>5.0601106636500752</v>
      </c>
      <c r="W76">
        <v>11.309978914420487</v>
      </c>
      <c r="X76">
        <v>35.949194496107573</v>
      </c>
      <c r="Y76">
        <v>0</v>
      </c>
      <c r="Z76">
        <v>3.1784074099999997</v>
      </c>
      <c r="AA76">
        <v>6.3532226388888899</v>
      </c>
      <c r="AB76">
        <v>6.4197612529632417</v>
      </c>
      <c r="AC76">
        <v>0</v>
      </c>
      <c r="AD76">
        <v>6.6790354579863731</v>
      </c>
      <c r="AE76">
        <v>8.0326645754481678</v>
      </c>
      <c r="AF76">
        <v>0</v>
      </c>
      <c r="AG76">
        <v>0</v>
      </c>
      <c r="AH76">
        <v>28.503569118500526</v>
      </c>
      <c r="AI76">
        <v>0</v>
      </c>
      <c r="AJ76">
        <v>0</v>
      </c>
      <c r="AK76">
        <v>13.297614423010245</v>
      </c>
      <c r="AL76">
        <v>10.193344200000002</v>
      </c>
      <c r="AM76">
        <v>2.5679045519879975</v>
      </c>
      <c r="AN76">
        <v>0</v>
      </c>
      <c r="AO76">
        <v>0</v>
      </c>
      <c r="AP76">
        <v>0.37457295606661151</v>
      </c>
      <c r="AQ76">
        <v>0</v>
      </c>
      <c r="AR76">
        <v>0.80713139999999994</v>
      </c>
      <c r="AS76">
        <v>1.3114447016057094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815.31636245577329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157.4334955342359</v>
      </c>
      <c r="L77">
        <v>62.589752416451255</v>
      </c>
      <c r="M77">
        <v>0</v>
      </c>
      <c r="N77">
        <v>14.389509922357508</v>
      </c>
      <c r="O77">
        <v>48.338845885555372</v>
      </c>
      <c r="P77">
        <v>55.635190730465318</v>
      </c>
      <c r="Q77">
        <v>2.5705885883514314</v>
      </c>
      <c r="R77">
        <v>10.330838439390215</v>
      </c>
      <c r="S77">
        <v>6.4303303882306482</v>
      </c>
      <c r="T77">
        <v>0</v>
      </c>
      <c r="U77">
        <v>317.55985379009979</v>
      </c>
      <c r="V77">
        <v>5.0601106636500752</v>
      </c>
      <c r="W77">
        <v>11.309978914420487</v>
      </c>
      <c r="X77">
        <v>35.949194496107573</v>
      </c>
      <c r="Y77">
        <v>0</v>
      </c>
      <c r="Z77">
        <v>3.1784074099999997</v>
      </c>
      <c r="AA77">
        <v>6.3532226388888899</v>
      </c>
      <c r="AB77">
        <v>6.4197612529632417</v>
      </c>
      <c r="AC77">
        <v>0</v>
      </c>
      <c r="AD77">
        <v>6.6790354579863731</v>
      </c>
      <c r="AE77">
        <v>8.0326645754481678</v>
      </c>
      <c r="AF77">
        <v>0</v>
      </c>
      <c r="AG77">
        <v>0</v>
      </c>
      <c r="AH77">
        <v>21.18726841020063</v>
      </c>
      <c r="AI77">
        <v>0</v>
      </c>
      <c r="AJ77">
        <v>0</v>
      </c>
      <c r="AK77">
        <v>13.297614423010245</v>
      </c>
      <c r="AL77">
        <v>10.193344200000002</v>
      </c>
      <c r="AM77">
        <v>2.5679045519879975</v>
      </c>
      <c r="AN77">
        <v>0</v>
      </c>
      <c r="AO77">
        <v>0</v>
      </c>
      <c r="AP77">
        <v>0.37457295606661151</v>
      </c>
      <c r="AQ77">
        <v>0</v>
      </c>
      <c r="AR77">
        <v>0.80713139999999994</v>
      </c>
      <c r="AS77">
        <v>1.3114447016057094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808.00006174747341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157.4334955342359</v>
      </c>
      <c r="L78">
        <v>62.589752416451255</v>
      </c>
      <c r="M78">
        <v>0</v>
      </c>
      <c r="N78">
        <v>14.389509922357508</v>
      </c>
      <c r="O78">
        <v>48.338845885555372</v>
      </c>
      <c r="P78">
        <v>55.635190730465318</v>
      </c>
      <c r="Q78">
        <v>2.5705885883514314</v>
      </c>
      <c r="R78">
        <v>10.330838439390215</v>
      </c>
      <c r="S78">
        <v>6.4303303882306482</v>
      </c>
      <c r="T78">
        <v>0</v>
      </c>
      <c r="U78">
        <v>317.55985379009979</v>
      </c>
      <c r="V78">
        <v>5.0601106636500752</v>
      </c>
      <c r="W78">
        <v>11.309978914420487</v>
      </c>
      <c r="X78">
        <v>35.949194496107573</v>
      </c>
      <c r="Y78">
        <v>0</v>
      </c>
      <c r="Z78">
        <v>3.1784074099999997</v>
      </c>
      <c r="AA78">
        <v>6.3532226388888899</v>
      </c>
      <c r="AB78">
        <v>6.4197612529632417</v>
      </c>
      <c r="AC78">
        <v>0</v>
      </c>
      <c r="AD78">
        <v>4.4526902206661623</v>
      </c>
      <c r="AE78">
        <v>8.0326645754481678</v>
      </c>
      <c r="AF78">
        <v>0</v>
      </c>
      <c r="AG78">
        <v>0</v>
      </c>
      <c r="AH78">
        <v>15.694272840000002</v>
      </c>
      <c r="AI78">
        <v>0</v>
      </c>
      <c r="AJ78">
        <v>0</v>
      </c>
      <c r="AK78">
        <v>13.297614423010245</v>
      </c>
      <c r="AL78">
        <v>10.193344200000002</v>
      </c>
      <c r="AM78">
        <v>2.5679045519879975</v>
      </c>
      <c r="AN78">
        <v>0</v>
      </c>
      <c r="AO78">
        <v>0</v>
      </c>
      <c r="AP78">
        <v>0.37457295606661151</v>
      </c>
      <c r="AQ78">
        <v>0</v>
      </c>
      <c r="AR78">
        <v>0.80713139999999994</v>
      </c>
      <c r="AS78">
        <v>1.3114447016057094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800.28072093995252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157.4334955342359</v>
      </c>
      <c r="L79">
        <v>62.589752416451255</v>
      </c>
      <c r="M79">
        <v>0</v>
      </c>
      <c r="N79">
        <v>14.389509922357508</v>
      </c>
      <c r="O79">
        <v>48.338845885555372</v>
      </c>
      <c r="P79">
        <v>55.635190730465318</v>
      </c>
      <c r="Q79">
        <v>2.5705885883514314</v>
      </c>
      <c r="R79">
        <v>10.330838439390215</v>
      </c>
      <c r="S79">
        <v>6.4303303882306482</v>
      </c>
      <c r="T79">
        <v>0</v>
      </c>
      <c r="U79">
        <v>317.55985379009979</v>
      </c>
      <c r="V79">
        <v>5.0601106636500752</v>
      </c>
      <c r="W79">
        <v>11.309978914420487</v>
      </c>
      <c r="X79">
        <v>35.949194496107573</v>
      </c>
      <c r="Y79">
        <v>0</v>
      </c>
      <c r="Z79">
        <v>1.5892038319999997</v>
      </c>
      <c r="AA79">
        <v>6.3532226388888899</v>
      </c>
      <c r="AB79">
        <v>3.1838895837959496</v>
      </c>
      <c r="AC79">
        <v>0</v>
      </c>
      <c r="AD79">
        <v>4.4526902206661623</v>
      </c>
      <c r="AE79">
        <v>8.0326645754481678</v>
      </c>
      <c r="AF79">
        <v>0</v>
      </c>
      <c r="AG79">
        <v>0</v>
      </c>
      <c r="AH79">
        <v>9.6935214600000013</v>
      </c>
      <c r="AI79">
        <v>0</v>
      </c>
      <c r="AJ79">
        <v>0</v>
      </c>
      <c r="AK79">
        <v>13.297614423010245</v>
      </c>
      <c r="AL79">
        <v>1.6988907000000004</v>
      </c>
      <c r="AM79">
        <v>1.2865512151537886</v>
      </c>
      <c r="AN79">
        <v>0</v>
      </c>
      <c r="AO79">
        <v>0</v>
      </c>
      <c r="AP79">
        <v>0.46821625857265958</v>
      </c>
      <c r="AQ79">
        <v>0</v>
      </c>
      <c r="AR79">
        <v>0.80713139999999994</v>
      </c>
      <c r="AS79">
        <v>1.1475140504014274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779.60880012725272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157.4334955342359</v>
      </c>
      <c r="L80">
        <v>62.589752416451255</v>
      </c>
      <c r="M80">
        <v>0</v>
      </c>
      <c r="N80">
        <v>14.389509922357508</v>
      </c>
      <c r="O80">
        <v>48.338845885555372</v>
      </c>
      <c r="P80">
        <v>55.635190730465318</v>
      </c>
      <c r="Q80">
        <v>2.5705885883514314</v>
      </c>
      <c r="R80">
        <v>10.330838439390215</v>
      </c>
      <c r="S80">
        <v>6.4303303882306482</v>
      </c>
      <c r="T80">
        <v>0</v>
      </c>
      <c r="U80">
        <v>317.55985379009979</v>
      </c>
      <c r="V80">
        <v>5.0601106636500752</v>
      </c>
      <c r="W80">
        <v>11.309978914420487</v>
      </c>
      <c r="X80">
        <v>35.949194496107573</v>
      </c>
      <c r="Y80">
        <v>0</v>
      </c>
      <c r="Z80">
        <v>1.5892038319999997</v>
      </c>
      <c r="AA80">
        <v>3.4238094569854671</v>
      </c>
      <c r="AB80">
        <v>0</v>
      </c>
      <c r="AC80">
        <v>0</v>
      </c>
      <c r="AD80">
        <v>2.1976949087812265</v>
      </c>
      <c r="AE80">
        <v>4.0163321607170692</v>
      </c>
      <c r="AF80">
        <v>0</v>
      </c>
      <c r="AG80">
        <v>0</v>
      </c>
      <c r="AH80">
        <v>4.6159626000000005</v>
      </c>
      <c r="AI80">
        <v>0</v>
      </c>
      <c r="AJ80">
        <v>0</v>
      </c>
      <c r="AK80">
        <v>13.297614423010245</v>
      </c>
      <c r="AL80">
        <v>0.33977819079173849</v>
      </c>
      <c r="AM80">
        <v>0</v>
      </c>
      <c r="AN80">
        <v>0</v>
      </c>
      <c r="AO80">
        <v>0</v>
      </c>
      <c r="AP80">
        <v>0.46821625857265958</v>
      </c>
      <c r="AQ80">
        <v>0</v>
      </c>
      <c r="AR80">
        <v>0.80713139999999994</v>
      </c>
      <c r="AS80">
        <v>1.1475140504014274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759.50094705057552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157.4334955342359</v>
      </c>
      <c r="L81">
        <v>62.589752416451255</v>
      </c>
      <c r="M81">
        <v>0</v>
      </c>
      <c r="N81">
        <v>14.389509922357508</v>
      </c>
      <c r="O81">
        <v>48.338845885555372</v>
      </c>
      <c r="P81">
        <v>55.635190730465318</v>
      </c>
      <c r="Q81">
        <v>2.5705885883514314</v>
      </c>
      <c r="R81">
        <v>10.330838439390215</v>
      </c>
      <c r="S81">
        <v>6.4303303882306482</v>
      </c>
      <c r="T81">
        <v>0</v>
      </c>
      <c r="U81">
        <v>317.55985379009979</v>
      </c>
      <c r="V81">
        <v>5.0601106636500752</v>
      </c>
      <c r="W81">
        <v>11.309978914420487</v>
      </c>
      <c r="X81">
        <v>35.949194496107573</v>
      </c>
      <c r="Y81">
        <v>0</v>
      </c>
      <c r="Z81">
        <v>1.5892038319999997</v>
      </c>
      <c r="AA81">
        <v>1.5401751851851855</v>
      </c>
      <c r="AB81">
        <v>0</v>
      </c>
      <c r="AC81">
        <v>0</v>
      </c>
      <c r="AD81">
        <v>0</v>
      </c>
      <c r="AE81">
        <v>4.0163321607170692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13.297614423010245</v>
      </c>
      <c r="AL81">
        <v>0.33977819079173849</v>
      </c>
      <c r="AM81">
        <v>0</v>
      </c>
      <c r="AN81">
        <v>0</v>
      </c>
      <c r="AO81">
        <v>0</v>
      </c>
      <c r="AP81">
        <v>0.46821625857265958</v>
      </c>
      <c r="AQ81">
        <v>0</v>
      </c>
      <c r="AR81">
        <v>0.5380876</v>
      </c>
      <c r="AS81">
        <v>1.1475140504014274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750.53461146999393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157.4334955342359</v>
      </c>
      <c r="L82">
        <v>62.589752416451255</v>
      </c>
      <c r="M82">
        <v>0</v>
      </c>
      <c r="N82">
        <v>14.389509922357508</v>
      </c>
      <c r="O82">
        <v>48.338845885555372</v>
      </c>
      <c r="P82">
        <v>55.635190730465318</v>
      </c>
      <c r="Q82">
        <v>2.5705885883514314</v>
      </c>
      <c r="R82">
        <v>10.330838439390215</v>
      </c>
      <c r="S82">
        <v>6.4303303882306482</v>
      </c>
      <c r="T82">
        <v>0</v>
      </c>
      <c r="U82">
        <v>317.55985379009979</v>
      </c>
      <c r="V82">
        <v>5.0601106636500752</v>
      </c>
      <c r="W82">
        <v>11.309978914420487</v>
      </c>
      <c r="X82">
        <v>35.949194496107573</v>
      </c>
      <c r="Y82">
        <v>0</v>
      </c>
      <c r="Z82">
        <v>1.5892038319999997</v>
      </c>
      <c r="AA82">
        <v>0</v>
      </c>
      <c r="AB82">
        <v>0</v>
      </c>
      <c r="AC82">
        <v>0</v>
      </c>
      <c r="AD82">
        <v>0</v>
      </c>
      <c r="AE82">
        <v>4.0163321607170692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13.297614423010245</v>
      </c>
      <c r="AL82">
        <v>0.33977819079173849</v>
      </c>
      <c r="AM82">
        <v>0</v>
      </c>
      <c r="AN82">
        <v>0</v>
      </c>
      <c r="AO82">
        <v>0</v>
      </c>
      <c r="AP82">
        <v>0.46821625857265958</v>
      </c>
      <c r="AQ82">
        <v>0</v>
      </c>
      <c r="AR82">
        <v>0.5380876</v>
      </c>
      <c r="AS82">
        <v>1.1475140504014274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748.99443628480878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157.4334955342359</v>
      </c>
      <c r="L83">
        <v>62.589752416451255</v>
      </c>
      <c r="M83">
        <v>0</v>
      </c>
      <c r="N83">
        <v>14.389509922357508</v>
      </c>
      <c r="O83">
        <v>48.338845885555372</v>
      </c>
      <c r="P83">
        <v>55.635190730465318</v>
      </c>
      <c r="Q83">
        <v>2.5705885883514314</v>
      </c>
      <c r="R83">
        <v>10.330838439390215</v>
      </c>
      <c r="S83">
        <v>6.4303303882306482</v>
      </c>
      <c r="T83">
        <v>0</v>
      </c>
      <c r="U83">
        <v>317.55985379009979</v>
      </c>
      <c r="V83">
        <v>5.0601106636500752</v>
      </c>
      <c r="W83">
        <v>11.309978914420487</v>
      </c>
      <c r="X83">
        <v>35.949194496107573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4.0163321607170692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13.297614423010245</v>
      </c>
      <c r="AL83">
        <v>0.33977819079173849</v>
      </c>
      <c r="AM83">
        <v>0</v>
      </c>
      <c r="AN83">
        <v>0</v>
      </c>
      <c r="AO83">
        <v>0</v>
      </c>
      <c r="AP83">
        <v>0.46821625857265958</v>
      </c>
      <c r="AQ83">
        <v>0</v>
      </c>
      <c r="AR83">
        <v>8.8784454000000004</v>
      </c>
      <c r="AS83">
        <v>1.1475140504014274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755.74559025280882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124.73012031767448</v>
      </c>
      <c r="L84">
        <v>62.589752416451255</v>
      </c>
      <c r="M84">
        <v>0</v>
      </c>
      <c r="N84">
        <v>14.389509922357508</v>
      </c>
      <c r="O84">
        <v>48.338845885555372</v>
      </c>
      <c r="P84">
        <v>55.635190730465318</v>
      </c>
      <c r="Q84">
        <v>2.5705885883514314</v>
      </c>
      <c r="R84">
        <v>10.330838439390215</v>
      </c>
      <c r="S84">
        <v>6.4303303882306482</v>
      </c>
      <c r="T84">
        <v>0</v>
      </c>
      <c r="U84">
        <v>317.55985379009979</v>
      </c>
      <c r="V84">
        <v>5.0601106636500752</v>
      </c>
      <c r="W84">
        <v>11.309978914420487</v>
      </c>
      <c r="X84">
        <v>35.949194496107573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4.0163321607170692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13.297614423010245</v>
      </c>
      <c r="AL84">
        <v>0.33977819079173849</v>
      </c>
      <c r="AM84">
        <v>0</v>
      </c>
      <c r="AN84">
        <v>0</v>
      </c>
      <c r="AO84">
        <v>0</v>
      </c>
      <c r="AP84">
        <v>0.46821625857265958</v>
      </c>
      <c r="AQ84">
        <v>0</v>
      </c>
      <c r="AR84">
        <v>8.8784454000000004</v>
      </c>
      <c r="AS84">
        <v>1.1475140504014274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723.04221503624751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76.759401919468317</v>
      </c>
      <c r="L85">
        <v>33.580097758369718</v>
      </c>
      <c r="M85">
        <v>0</v>
      </c>
      <c r="N85">
        <v>14.389509922357508</v>
      </c>
      <c r="O85">
        <v>48.338845885555372</v>
      </c>
      <c r="P85">
        <v>55.635190730465318</v>
      </c>
      <c r="Q85">
        <v>2.5705885883514314</v>
      </c>
      <c r="R85">
        <v>10.330838439390215</v>
      </c>
      <c r="S85">
        <v>6.4303303882306482</v>
      </c>
      <c r="T85">
        <v>0</v>
      </c>
      <c r="U85">
        <v>317.55985379009979</v>
      </c>
      <c r="V85">
        <v>5.0601106636500752</v>
      </c>
      <c r="W85">
        <v>11.309978914420487</v>
      </c>
      <c r="X85">
        <v>35.949194496107573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4.0163321607170692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13.297614423010245</v>
      </c>
      <c r="AL85">
        <v>0.33977819079173849</v>
      </c>
      <c r="AM85">
        <v>0</v>
      </c>
      <c r="AN85">
        <v>0</v>
      </c>
      <c r="AO85">
        <v>0</v>
      </c>
      <c r="AP85">
        <v>0.46821625857265958</v>
      </c>
      <c r="AQ85">
        <v>0</v>
      </c>
      <c r="AR85">
        <v>0.5380876</v>
      </c>
      <c r="AS85">
        <v>1.1475140504014274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637.7214841799597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76.759401919468317</v>
      </c>
      <c r="L86">
        <v>33.579747772737001</v>
      </c>
      <c r="M86">
        <v>0</v>
      </c>
      <c r="N86">
        <v>14.389509922357508</v>
      </c>
      <c r="O86">
        <v>48.338845885555372</v>
      </c>
      <c r="P86">
        <v>55.635190730465318</v>
      </c>
      <c r="Q86">
        <v>2.5705885883514314</v>
      </c>
      <c r="R86">
        <v>5.5283027770345594</v>
      </c>
      <c r="S86">
        <v>3.6806776287106779</v>
      </c>
      <c r="T86">
        <v>0</v>
      </c>
      <c r="U86">
        <v>317.55985379009979</v>
      </c>
      <c r="V86">
        <v>5.0601106636500752</v>
      </c>
      <c r="W86">
        <v>11.309978914420487</v>
      </c>
      <c r="X86">
        <v>35.949194496107573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4.0163321607170692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13.297614423010245</v>
      </c>
      <c r="AL86">
        <v>0.33977819079173849</v>
      </c>
      <c r="AM86">
        <v>0</v>
      </c>
      <c r="AN86">
        <v>0</v>
      </c>
      <c r="AO86">
        <v>0</v>
      </c>
      <c r="AP86">
        <v>0.46821625857265958</v>
      </c>
      <c r="AQ86">
        <v>0</v>
      </c>
      <c r="AR86">
        <v>0.5380876</v>
      </c>
      <c r="AS86">
        <v>1.1475140504014274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630.16894577245137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76.759401919468317</v>
      </c>
      <c r="L87">
        <v>33.579707770743802</v>
      </c>
      <c r="M87">
        <v>0</v>
      </c>
      <c r="N87">
        <v>14.389509922357508</v>
      </c>
      <c r="O87">
        <v>48.338845885555372</v>
      </c>
      <c r="P87">
        <v>55.635190730465318</v>
      </c>
      <c r="Q87">
        <v>2.5705885883514314</v>
      </c>
      <c r="R87">
        <v>5.5283027770345594</v>
      </c>
      <c r="S87">
        <v>3.6806776287106779</v>
      </c>
      <c r="T87">
        <v>0</v>
      </c>
      <c r="U87">
        <v>317.55985379009979</v>
      </c>
      <c r="V87">
        <v>5.0601106636500752</v>
      </c>
      <c r="W87">
        <v>11.309978914420487</v>
      </c>
      <c r="X87">
        <v>35.949194496107573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4.0163321607170692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13.297614423010245</v>
      </c>
      <c r="AL87">
        <v>0.33977819079173849</v>
      </c>
      <c r="AM87">
        <v>0</v>
      </c>
      <c r="AN87">
        <v>0</v>
      </c>
      <c r="AO87">
        <v>0</v>
      </c>
      <c r="AP87">
        <v>0.46821625857265958</v>
      </c>
      <c r="AQ87">
        <v>0</v>
      </c>
      <c r="AR87">
        <v>0.5380876</v>
      </c>
      <c r="AS87">
        <v>1.1475140504014274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630.1689057704582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76.759401919468317</v>
      </c>
      <c r="L88">
        <v>33.579707770743802</v>
      </c>
      <c r="M88">
        <v>0</v>
      </c>
      <c r="N88">
        <v>14.389509922357508</v>
      </c>
      <c r="O88">
        <v>48.338845885555372</v>
      </c>
      <c r="P88">
        <v>55.635190730465318</v>
      </c>
      <c r="Q88">
        <v>2.5705885883514314</v>
      </c>
      <c r="R88">
        <v>5.5283027770345594</v>
      </c>
      <c r="S88">
        <v>3.6806776287106779</v>
      </c>
      <c r="T88">
        <v>0</v>
      </c>
      <c r="U88">
        <v>317.55985379009979</v>
      </c>
      <c r="V88">
        <v>0</v>
      </c>
      <c r="W88">
        <v>11.309978914420487</v>
      </c>
      <c r="X88">
        <v>35.949194496107573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4.0163321607170692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13.297614423010245</v>
      </c>
      <c r="AL88">
        <v>0.33977819079173849</v>
      </c>
      <c r="AM88">
        <v>0</v>
      </c>
      <c r="AN88">
        <v>0</v>
      </c>
      <c r="AO88">
        <v>0</v>
      </c>
      <c r="AP88">
        <v>0.46821625857265958</v>
      </c>
      <c r="AQ88">
        <v>0</v>
      </c>
      <c r="AR88">
        <v>0.5380876</v>
      </c>
      <c r="AS88">
        <v>1.1475140504014274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625.10879510680809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76.759401919468317</v>
      </c>
      <c r="L89">
        <v>33.579707770743802</v>
      </c>
      <c r="M89">
        <v>0</v>
      </c>
      <c r="N89">
        <v>14.389509922357508</v>
      </c>
      <c r="O89">
        <v>48.338845885555372</v>
      </c>
      <c r="P89">
        <v>55.635190730465318</v>
      </c>
      <c r="Q89">
        <v>2.5705885883514314</v>
      </c>
      <c r="R89">
        <v>5.5283027770345594</v>
      </c>
      <c r="S89">
        <v>3.6806776287106779</v>
      </c>
      <c r="T89">
        <v>0</v>
      </c>
      <c r="U89">
        <v>317.55985379009979</v>
      </c>
      <c r="V89">
        <v>0</v>
      </c>
      <c r="W89">
        <v>11.309978914420487</v>
      </c>
      <c r="X89">
        <v>35.949194496107573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4.0163321607170692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13.297614423010245</v>
      </c>
      <c r="AL89">
        <v>0.33977819079173849</v>
      </c>
      <c r="AM89">
        <v>0</v>
      </c>
      <c r="AN89">
        <v>0</v>
      </c>
      <c r="AO89">
        <v>0</v>
      </c>
      <c r="AP89">
        <v>0.46821625857265958</v>
      </c>
      <c r="AQ89">
        <v>0</v>
      </c>
      <c r="AR89">
        <v>0.5380876</v>
      </c>
      <c r="AS89">
        <v>1.1475140504014274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625.10879510680809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76.759401919468317</v>
      </c>
      <c r="L90">
        <v>33.579707770743802</v>
      </c>
      <c r="M90">
        <v>0</v>
      </c>
      <c r="N90">
        <v>14.389509922357508</v>
      </c>
      <c r="O90">
        <v>48.338845885555372</v>
      </c>
      <c r="P90">
        <v>55.635190730465318</v>
      </c>
      <c r="Q90">
        <v>2.5705885883514314</v>
      </c>
      <c r="R90">
        <v>5.5283027770345594</v>
      </c>
      <c r="S90">
        <v>3.6806776287106779</v>
      </c>
      <c r="T90">
        <v>0</v>
      </c>
      <c r="U90">
        <v>317.55985379009979</v>
      </c>
      <c r="V90">
        <v>0</v>
      </c>
      <c r="W90">
        <v>11.309978914420487</v>
      </c>
      <c r="X90">
        <v>35.949194496107573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4.0163321607170692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13.297614423010245</v>
      </c>
      <c r="AL90">
        <v>0.33977819079173849</v>
      </c>
      <c r="AM90">
        <v>0</v>
      </c>
      <c r="AN90">
        <v>0</v>
      </c>
      <c r="AO90">
        <v>0</v>
      </c>
      <c r="AP90">
        <v>0.46821625857265958</v>
      </c>
      <c r="AQ90">
        <v>0</v>
      </c>
      <c r="AR90">
        <v>0.5380876</v>
      </c>
      <c r="AS90">
        <v>1.1475140504014274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625.10879510680809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76.759401919468317</v>
      </c>
      <c r="L91">
        <v>33.579682601858082</v>
      </c>
      <c r="M91">
        <v>0</v>
      </c>
      <c r="N91">
        <v>14.389509922357508</v>
      </c>
      <c r="O91">
        <v>48.338845885555372</v>
      </c>
      <c r="P91">
        <v>55.635190730465318</v>
      </c>
      <c r="Q91">
        <v>2.5705885883514314</v>
      </c>
      <c r="R91">
        <v>5.5283027770345594</v>
      </c>
      <c r="S91">
        <v>3.6806776287106779</v>
      </c>
      <c r="T91">
        <v>0</v>
      </c>
      <c r="U91">
        <v>317.55985379009979</v>
      </c>
      <c r="V91">
        <v>0</v>
      </c>
      <c r="W91">
        <v>11.309978914420487</v>
      </c>
      <c r="X91">
        <v>35.949194496107573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4.0163321607170692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13.297614423010245</v>
      </c>
      <c r="AL91">
        <v>0.33977819079173849</v>
      </c>
      <c r="AM91">
        <v>0</v>
      </c>
      <c r="AN91">
        <v>0</v>
      </c>
      <c r="AO91">
        <v>0</v>
      </c>
      <c r="AP91">
        <v>0.46821625857265958</v>
      </c>
      <c r="AQ91">
        <v>0</v>
      </c>
      <c r="AR91">
        <v>0.5380876</v>
      </c>
      <c r="AS91">
        <v>1.1475140504014274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625.10876993792237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76.759401919468317</v>
      </c>
      <c r="L92">
        <v>33.580063481611205</v>
      </c>
      <c r="M92">
        <v>0</v>
      </c>
      <c r="N92">
        <v>14.389509922357508</v>
      </c>
      <c r="O92">
        <v>48.338845885555372</v>
      </c>
      <c r="P92">
        <v>55.635190730465318</v>
      </c>
      <c r="Q92">
        <v>2.5705885883514314</v>
      </c>
      <c r="R92">
        <v>5.5283027770345594</v>
      </c>
      <c r="S92">
        <v>3.6806776287106779</v>
      </c>
      <c r="T92">
        <v>0</v>
      </c>
      <c r="U92">
        <v>317.55985379009979</v>
      </c>
      <c r="V92">
        <v>0</v>
      </c>
      <c r="W92">
        <v>11.309978914420487</v>
      </c>
      <c r="X92">
        <v>35.949194496107573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13.297614423010245</v>
      </c>
      <c r="AL92">
        <v>0.33977819079173849</v>
      </c>
      <c r="AM92">
        <v>0</v>
      </c>
      <c r="AN92">
        <v>0</v>
      </c>
      <c r="AO92">
        <v>0</v>
      </c>
      <c r="AP92">
        <v>0.46821625857265958</v>
      </c>
      <c r="AQ92">
        <v>0</v>
      </c>
      <c r="AR92">
        <v>1.0761752</v>
      </c>
      <c r="AS92">
        <v>1.1475140504014274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621.63090625695838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76.759401919468317</v>
      </c>
      <c r="L93">
        <v>33.580063481611205</v>
      </c>
      <c r="M93">
        <v>0</v>
      </c>
      <c r="N93">
        <v>14.389509922357508</v>
      </c>
      <c r="O93">
        <v>48.338845885555372</v>
      </c>
      <c r="P93">
        <v>55.635190730465318</v>
      </c>
      <c r="Q93">
        <v>1.9195441012658225</v>
      </c>
      <c r="R93">
        <v>5.5283027770345594</v>
      </c>
      <c r="S93">
        <v>3.6807038197424893</v>
      </c>
      <c r="T93">
        <v>0</v>
      </c>
      <c r="U93">
        <v>317.55985379009979</v>
      </c>
      <c r="V93">
        <v>0</v>
      </c>
      <c r="W93">
        <v>11.309978914420487</v>
      </c>
      <c r="X93">
        <v>35.949194496107573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13.297614423010245</v>
      </c>
      <c r="AL93">
        <v>0.33977819079173849</v>
      </c>
      <c r="AM93">
        <v>0</v>
      </c>
      <c r="AN93">
        <v>0</v>
      </c>
      <c r="AO93">
        <v>0</v>
      </c>
      <c r="AP93">
        <v>0.46821625857265958</v>
      </c>
      <c r="AQ93">
        <v>0</v>
      </c>
      <c r="AR93">
        <v>0.80713139999999994</v>
      </c>
      <c r="AS93">
        <v>1.1475140504014274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620.71084416090457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76.760000000000005</v>
      </c>
      <c r="L94">
        <v>33.579689837641979</v>
      </c>
      <c r="M94">
        <v>0</v>
      </c>
      <c r="N94">
        <v>14.389509922357508</v>
      </c>
      <c r="O94">
        <v>48.338845885555372</v>
      </c>
      <c r="P94">
        <v>55.635190730465318</v>
      </c>
      <c r="Q94">
        <v>1.9195441012658225</v>
      </c>
      <c r="R94">
        <v>5.5283027770345594</v>
      </c>
      <c r="S94">
        <v>3.6806776287106779</v>
      </c>
      <c r="T94">
        <v>0</v>
      </c>
      <c r="U94">
        <v>317.55985379009979</v>
      </c>
      <c r="V94">
        <v>0</v>
      </c>
      <c r="W94">
        <v>11.309978914420487</v>
      </c>
      <c r="X94">
        <v>35.949194496107573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13.297614423010245</v>
      </c>
      <c r="AL94">
        <v>0.33977819079173849</v>
      </c>
      <c r="AM94">
        <v>0</v>
      </c>
      <c r="AN94">
        <v>0</v>
      </c>
      <c r="AO94">
        <v>0</v>
      </c>
      <c r="AP94">
        <v>0.46821625857265958</v>
      </c>
      <c r="AQ94">
        <v>0</v>
      </c>
      <c r="AR94">
        <v>0.80713139999999994</v>
      </c>
      <c r="AS94">
        <v>1.1475140504014274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620.71104240643524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76.759183682150763</v>
      </c>
      <c r="L95">
        <v>33.579689837641979</v>
      </c>
      <c r="M95">
        <v>0</v>
      </c>
      <c r="N95">
        <v>14.389509922357508</v>
      </c>
      <c r="O95">
        <v>48.338845885555372</v>
      </c>
      <c r="P95">
        <v>55.635787476618866</v>
      </c>
      <c r="Q95">
        <v>1.9195144994594595</v>
      </c>
      <c r="R95">
        <v>5.5283027770345594</v>
      </c>
      <c r="S95">
        <v>3.6807038197424893</v>
      </c>
      <c r="T95">
        <v>0</v>
      </c>
      <c r="U95">
        <v>317.55985379009979</v>
      </c>
      <c r="V95">
        <v>0</v>
      </c>
      <c r="W95">
        <v>11.309978914420487</v>
      </c>
      <c r="X95">
        <v>35.949194496107573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13.297614423010245</v>
      </c>
      <c r="AL95">
        <v>0.33977819079173849</v>
      </c>
      <c r="AM95">
        <v>0</v>
      </c>
      <c r="AN95">
        <v>0</v>
      </c>
      <c r="AO95">
        <v>0</v>
      </c>
      <c r="AP95">
        <v>6.2428868337365377E-2</v>
      </c>
      <c r="AQ95">
        <v>0</v>
      </c>
      <c r="AR95">
        <v>6.4570511999999995</v>
      </c>
      <c r="AS95">
        <v>1.1475140504014274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625.95495183372987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76.760000000000005</v>
      </c>
      <c r="L96">
        <v>33.579689837641979</v>
      </c>
      <c r="M96">
        <v>0</v>
      </c>
      <c r="N96">
        <v>14.389509922357508</v>
      </c>
      <c r="O96">
        <v>48.338845885555372</v>
      </c>
      <c r="P96">
        <v>55.635787476618866</v>
      </c>
      <c r="Q96">
        <v>1.9195144994594595</v>
      </c>
      <c r="R96">
        <v>5.5283027770345594</v>
      </c>
      <c r="S96">
        <v>3.6807038197424893</v>
      </c>
      <c r="T96">
        <v>0</v>
      </c>
      <c r="U96">
        <v>317.55985379009979</v>
      </c>
      <c r="V96">
        <v>0</v>
      </c>
      <c r="W96">
        <v>11.309978914420487</v>
      </c>
      <c r="X96">
        <v>35.949194496107573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13.297614423010245</v>
      </c>
      <c r="AL96">
        <v>0.33977819079173849</v>
      </c>
      <c r="AM96">
        <v>0</v>
      </c>
      <c r="AN96">
        <v>0</v>
      </c>
      <c r="AO96">
        <v>0</v>
      </c>
      <c r="AP96">
        <v>6.2428868337365377E-2</v>
      </c>
      <c r="AQ96">
        <v>0</v>
      </c>
      <c r="AR96">
        <v>6.4570511999999995</v>
      </c>
      <c r="AS96">
        <v>1.1475140504014274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625.95576815157904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76.758857159872562</v>
      </c>
      <c r="L97">
        <v>33.580196615726912</v>
      </c>
      <c r="M97">
        <v>0</v>
      </c>
      <c r="N97">
        <v>14.389509922357508</v>
      </c>
      <c r="O97">
        <v>48.338845885555372</v>
      </c>
      <c r="P97">
        <v>55.635787476618866</v>
      </c>
      <c r="Q97">
        <v>1.919</v>
      </c>
      <c r="R97">
        <v>5.5283027770345594</v>
      </c>
      <c r="S97">
        <v>3.6799940259740258</v>
      </c>
      <c r="T97">
        <v>0</v>
      </c>
      <c r="U97">
        <v>317.55985379009979</v>
      </c>
      <c r="V97">
        <v>1.7098042867132868</v>
      </c>
      <c r="W97">
        <v>11.309978914420487</v>
      </c>
      <c r="X97">
        <v>35.949194496107573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13.297614423010245</v>
      </c>
      <c r="AL97">
        <v>0.33977819079173849</v>
      </c>
      <c r="AM97">
        <v>0</v>
      </c>
      <c r="AN97">
        <v>0</v>
      </c>
      <c r="AO97">
        <v>0</v>
      </c>
      <c r="AP97">
        <v>6.2428868337365377E-2</v>
      </c>
      <c r="AQ97">
        <v>0</v>
      </c>
      <c r="AR97">
        <v>0.80713139999999994</v>
      </c>
      <c r="AS97">
        <v>1.1475140504014274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622.01379228302187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76.758857159872562</v>
      </c>
      <c r="L98">
        <v>33.580196615726912</v>
      </c>
      <c r="M98">
        <v>0</v>
      </c>
      <c r="N98">
        <v>14.389509922357508</v>
      </c>
      <c r="O98">
        <v>48.338845885555372</v>
      </c>
      <c r="P98">
        <v>55.635787476618866</v>
      </c>
      <c r="Q98">
        <v>1.919</v>
      </c>
      <c r="R98">
        <v>5.5283027770345594</v>
      </c>
      <c r="S98">
        <v>3.6799940259740258</v>
      </c>
      <c r="T98">
        <v>0</v>
      </c>
      <c r="U98">
        <v>317.55985379009979</v>
      </c>
      <c r="V98">
        <v>0</v>
      </c>
      <c r="W98">
        <v>11.309978914420487</v>
      </c>
      <c r="X98">
        <v>35.949194496107573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13.297614423010245</v>
      </c>
      <c r="AL98">
        <v>0.33977819079173849</v>
      </c>
      <c r="AM98">
        <v>0</v>
      </c>
      <c r="AN98">
        <v>0</v>
      </c>
      <c r="AO98">
        <v>0</v>
      </c>
      <c r="AP98">
        <v>6.2428868337365377E-2</v>
      </c>
      <c r="AQ98">
        <v>0</v>
      </c>
      <c r="AR98">
        <v>0.5380876</v>
      </c>
      <c r="AS98">
        <v>1.1475140504014274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620.03494419630863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2.5850479818774637</v>
      </c>
      <c r="L99">
        <f t="shared" si="2"/>
        <v>1.1303121251144224</v>
      </c>
      <c r="M99">
        <f t="shared" si="2"/>
        <v>0</v>
      </c>
      <c r="N99">
        <f t="shared" si="2"/>
        <v>0.3453490496009044</v>
      </c>
      <c r="O99">
        <f t="shared" si="2"/>
        <v>1.1601323012533271</v>
      </c>
      <c r="P99">
        <f t="shared" si="2"/>
        <v>1.3409860431376739</v>
      </c>
      <c r="Q99">
        <f t="shared" si="2"/>
        <v>6.9703526648012021E-2</v>
      </c>
      <c r="R99">
        <f t="shared" si="2"/>
        <v>0.19947801761110495</v>
      </c>
      <c r="S99">
        <f t="shared" si="2"/>
        <v>0.1203501989424651</v>
      </c>
      <c r="T99">
        <f t="shared" si="2"/>
        <v>0</v>
      </c>
      <c r="U99">
        <f t="shared" si="2"/>
        <v>7.6214364909623873</v>
      </c>
      <c r="V99">
        <f t="shared" si="2"/>
        <v>6.2408673084095194E-2</v>
      </c>
      <c r="W99">
        <f t="shared" si="2"/>
        <v>0.24330629109812249</v>
      </c>
      <c r="X99">
        <f t="shared" si="2"/>
        <v>0.81705631523640077</v>
      </c>
      <c r="Y99">
        <f t="shared" si="2"/>
        <v>0</v>
      </c>
      <c r="Z99">
        <f t="shared" si="2"/>
        <v>1.1258468212E-2</v>
      </c>
      <c r="AA99">
        <f t="shared" si="2"/>
        <v>2.055825832867441E-2</v>
      </c>
      <c r="AB99">
        <f t="shared" si="2"/>
        <v>2.569204040618905E-2</v>
      </c>
      <c r="AC99">
        <f t="shared" si="2"/>
        <v>0</v>
      </c>
      <c r="AD99">
        <f t="shared" si="2"/>
        <v>2.2210496834784252E-2</v>
      </c>
      <c r="AE99">
        <f t="shared" si="2"/>
        <v>7.0285814336632876E-2</v>
      </c>
      <c r="AF99">
        <f t="shared" si="2"/>
        <v>0</v>
      </c>
      <c r="AG99">
        <f t="shared" si="2"/>
        <v>0</v>
      </c>
      <c r="AH99">
        <f t="shared" si="2"/>
        <v>0.13155493397299894</v>
      </c>
      <c r="AI99">
        <f t="shared" si="2"/>
        <v>0</v>
      </c>
      <c r="AJ99">
        <f t="shared" si="2"/>
        <v>0</v>
      </c>
      <c r="AK99">
        <f t="shared" si="2"/>
        <v>0.31914274615224564</v>
      </c>
      <c r="AL99">
        <f t="shared" si="2"/>
        <v>4.899884023754305E-2</v>
      </c>
      <c r="AM99">
        <f t="shared" si="2"/>
        <v>1.2015934587434364E-2</v>
      </c>
      <c r="AN99">
        <f t="shared" si="2"/>
        <v>0</v>
      </c>
      <c r="AO99">
        <f t="shared" si="2"/>
        <v>0</v>
      </c>
      <c r="AP99">
        <f t="shared" si="2"/>
        <v>8.7010195881778024E-3</v>
      </c>
      <c r="AQ99">
        <f t="shared" si="2"/>
        <v>0</v>
      </c>
      <c r="AR99">
        <f t="shared" si="2"/>
        <v>3.5648303499999992E-2</v>
      </c>
      <c r="AS99">
        <f t="shared" si="2"/>
        <v>3.2679560838760023E-2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16.434313431561833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305.12315299675231</v>
      </c>
      <c r="M3">
        <v>27.091227597145124</v>
      </c>
      <c r="N3">
        <v>17.389407751896947</v>
      </c>
      <c r="O3">
        <v>0</v>
      </c>
      <c r="P3">
        <v>34.447391778747665</v>
      </c>
      <c r="Q3">
        <v>2.2193126666666667</v>
      </c>
      <c r="R3">
        <v>3.8379999999999996</v>
      </c>
      <c r="S3">
        <v>3.8379999999999996</v>
      </c>
      <c r="T3">
        <v>0</v>
      </c>
      <c r="U3">
        <v>24.65998864612628</v>
      </c>
      <c r="V3">
        <v>1.919</v>
      </c>
      <c r="W3">
        <v>4.9415826805942427</v>
      </c>
      <c r="X3">
        <v>44.999864758805515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2.6122387499999995</v>
      </c>
      <c r="AG3">
        <v>6.2878414560000007</v>
      </c>
      <c r="AH3">
        <v>0</v>
      </c>
      <c r="AI3">
        <v>0</v>
      </c>
      <c r="AJ3">
        <v>0</v>
      </c>
      <c r="AK3">
        <v>16.061933896611507</v>
      </c>
      <c r="AL3">
        <v>0</v>
      </c>
      <c r="AM3">
        <v>0</v>
      </c>
      <c r="AN3">
        <v>0.69749899999999998</v>
      </c>
      <c r="AO3">
        <v>0</v>
      </c>
      <c r="AP3">
        <v>0</v>
      </c>
      <c r="AQ3">
        <v>0</v>
      </c>
      <c r="AR3">
        <v>0.64996530000000008</v>
      </c>
      <c r="AS3">
        <v>1.385949805679453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498.1623570850258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305.12315299675231</v>
      </c>
      <c r="M4">
        <v>27.091227597145124</v>
      </c>
      <c r="N4">
        <v>17.389407751896947</v>
      </c>
      <c r="O4">
        <v>0</v>
      </c>
      <c r="P4">
        <v>34.447391778747665</v>
      </c>
      <c r="Q4">
        <v>2.8784999999999998</v>
      </c>
      <c r="R4">
        <v>3.8379999999999996</v>
      </c>
      <c r="S4">
        <v>3.8379999999999996</v>
      </c>
      <c r="T4">
        <v>0</v>
      </c>
      <c r="U4">
        <v>24.65998864612628</v>
      </c>
      <c r="V4">
        <v>1.919</v>
      </c>
      <c r="W4">
        <v>4.7984580774748915</v>
      </c>
      <c r="X4">
        <v>43.181182463430275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2.6122387499999995</v>
      </c>
      <c r="AG4">
        <v>6.2878414560000007</v>
      </c>
      <c r="AH4">
        <v>0</v>
      </c>
      <c r="AI4">
        <v>0</v>
      </c>
      <c r="AJ4">
        <v>0</v>
      </c>
      <c r="AK4">
        <v>16.061933896611507</v>
      </c>
      <c r="AL4">
        <v>0</v>
      </c>
      <c r="AM4">
        <v>0</v>
      </c>
      <c r="AN4">
        <v>0.69749899999999998</v>
      </c>
      <c r="AO4">
        <v>0</v>
      </c>
      <c r="AP4">
        <v>0</v>
      </c>
      <c r="AQ4">
        <v>0</v>
      </c>
      <c r="AR4">
        <v>0.64996530000000008</v>
      </c>
      <c r="AS4">
        <v>1.385949805679453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496.8597375198645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305.12315299675231</v>
      </c>
      <c r="M5">
        <v>27.091227597145124</v>
      </c>
      <c r="N5">
        <v>17.389407751896947</v>
      </c>
      <c r="O5">
        <v>0</v>
      </c>
      <c r="P5">
        <v>34.447391778747665</v>
      </c>
      <c r="Q5">
        <v>2.8784999999999998</v>
      </c>
      <c r="R5">
        <v>3.8379999999999996</v>
      </c>
      <c r="S5">
        <v>3.8379999999999996</v>
      </c>
      <c r="T5">
        <v>0</v>
      </c>
      <c r="U5">
        <v>24.65998864612628</v>
      </c>
      <c r="V5">
        <v>1.919</v>
      </c>
      <c r="W5">
        <v>4.7984580774748915</v>
      </c>
      <c r="X5">
        <v>19.188637051912568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2.6122387499999995</v>
      </c>
      <c r="AG5">
        <v>6.2878414560000007</v>
      </c>
      <c r="AH5">
        <v>0</v>
      </c>
      <c r="AI5">
        <v>0</v>
      </c>
      <c r="AJ5">
        <v>0</v>
      </c>
      <c r="AK5">
        <v>16.061933896611507</v>
      </c>
      <c r="AL5">
        <v>0</v>
      </c>
      <c r="AM5">
        <v>0</v>
      </c>
      <c r="AN5">
        <v>0.69749899999999998</v>
      </c>
      <c r="AO5">
        <v>0</v>
      </c>
      <c r="AP5">
        <v>0.1131258830157415</v>
      </c>
      <c r="AQ5">
        <v>0</v>
      </c>
      <c r="AR5">
        <v>0.64996530000000008</v>
      </c>
      <c r="AS5">
        <v>1.385949805679453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472.98031799136254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305.12315299675231</v>
      </c>
      <c r="M6">
        <v>27.091227597145124</v>
      </c>
      <c r="N6">
        <v>17.389407751896947</v>
      </c>
      <c r="O6">
        <v>0</v>
      </c>
      <c r="P6">
        <v>34.447391778747665</v>
      </c>
      <c r="Q6">
        <v>2.8784999999999998</v>
      </c>
      <c r="R6">
        <v>3.8379999999999996</v>
      </c>
      <c r="S6">
        <v>3.8379999999999996</v>
      </c>
      <c r="T6">
        <v>0</v>
      </c>
      <c r="U6">
        <v>24.65998864612628</v>
      </c>
      <c r="V6">
        <v>1.919</v>
      </c>
      <c r="W6">
        <v>4.7984580774748915</v>
      </c>
      <c r="X6">
        <v>19.188637051912568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2.6122387499999995</v>
      </c>
      <c r="AG6">
        <v>6.2878414560000007</v>
      </c>
      <c r="AH6">
        <v>0</v>
      </c>
      <c r="AI6">
        <v>0</v>
      </c>
      <c r="AJ6">
        <v>0</v>
      </c>
      <c r="AK6">
        <v>16.061933896611507</v>
      </c>
      <c r="AL6">
        <v>0</v>
      </c>
      <c r="AM6">
        <v>0</v>
      </c>
      <c r="AN6">
        <v>0.69749899999999998</v>
      </c>
      <c r="AO6">
        <v>0</v>
      </c>
      <c r="AP6">
        <v>0.1131258830157415</v>
      </c>
      <c r="AQ6">
        <v>0</v>
      </c>
      <c r="AR6">
        <v>0.64996530000000008</v>
      </c>
      <c r="AS6">
        <v>1.385949805679453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472.98031799136254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305.12315299675231</v>
      </c>
      <c r="M7">
        <v>27.091227597145124</v>
      </c>
      <c r="N7">
        <v>17.389407751896947</v>
      </c>
      <c r="O7">
        <v>0</v>
      </c>
      <c r="P7">
        <v>34.447391778747665</v>
      </c>
      <c r="Q7">
        <v>2.8784999999999998</v>
      </c>
      <c r="R7">
        <v>3.8379999999999996</v>
      </c>
      <c r="S7">
        <v>3.8379999999999996</v>
      </c>
      <c r="T7">
        <v>0</v>
      </c>
      <c r="U7">
        <v>24.65998864612628</v>
      </c>
      <c r="V7">
        <v>1.919</v>
      </c>
      <c r="W7">
        <v>4.7984580774748915</v>
      </c>
      <c r="X7">
        <v>19.188637051912568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2.6122387499999995</v>
      </c>
      <c r="AG7">
        <v>6.2878414560000007</v>
      </c>
      <c r="AH7">
        <v>0</v>
      </c>
      <c r="AI7">
        <v>0</v>
      </c>
      <c r="AJ7">
        <v>0</v>
      </c>
      <c r="AK7">
        <v>16.061933896611507</v>
      </c>
      <c r="AL7">
        <v>0</v>
      </c>
      <c r="AM7">
        <v>0</v>
      </c>
      <c r="AN7">
        <v>0.69749899999999998</v>
      </c>
      <c r="AO7">
        <v>0</v>
      </c>
      <c r="AP7">
        <v>2.073973601574151</v>
      </c>
      <c r="AQ7">
        <v>0</v>
      </c>
      <c r="AR7">
        <v>0.64996530000000008</v>
      </c>
      <c r="AS7">
        <v>1.385949805679453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474.94116570992094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305.12315299675231</v>
      </c>
      <c r="M8">
        <v>27.091227597145124</v>
      </c>
      <c r="N8">
        <v>17.389407751896947</v>
      </c>
      <c r="O8">
        <v>0</v>
      </c>
      <c r="P8">
        <v>34.447391778747665</v>
      </c>
      <c r="Q8">
        <v>2.8784999999999998</v>
      </c>
      <c r="R8">
        <v>3.8379999999999996</v>
      </c>
      <c r="S8">
        <v>3.8379999999999996</v>
      </c>
      <c r="T8">
        <v>0</v>
      </c>
      <c r="U8">
        <v>24.65998864612628</v>
      </c>
      <c r="V8">
        <v>1.919</v>
      </c>
      <c r="W8">
        <v>4.7975000000000003</v>
      </c>
      <c r="X8">
        <v>19.188637051912568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2.6122387499999995</v>
      </c>
      <c r="AG8">
        <v>6.2878414560000007</v>
      </c>
      <c r="AH8">
        <v>0</v>
      </c>
      <c r="AI8">
        <v>0</v>
      </c>
      <c r="AJ8">
        <v>0</v>
      </c>
      <c r="AK8">
        <v>16.061933896611507</v>
      </c>
      <c r="AL8">
        <v>0</v>
      </c>
      <c r="AM8">
        <v>0</v>
      </c>
      <c r="AN8">
        <v>0.69749899999999998</v>
      </c>
      <c r="AO8">
        <v>0</v>
      </c>
      <c r="AP8">
        <v>2.073973601574151</v>
      </c>
      <c r="AQ8">
        <v>0</v>
      </c>
      <c r="AR8">
        <v>0.64996530000000008</v>
      </c>
      <c r="AS8">
        <v>1.385949805679453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474.94020763244606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305.12315299675231</v>
      </c>
      <c r="M9">
        <v>27.088769870592444</v>
      </c>
      <c r="N9">
        <v>17.391369025641026</v>
      </c>
      <c r="O9">
        <v>0</v>
      </c>
      <c r="P9">
        <v>34.44750034055118</v>
      </c>
      <c r="Q9">
        <v>2.8784999999999998</v>
      </c>
      <c r="R9">
        <v>3.8379999999999996</v>
      </c>
      <c r="S9">
        <v>3.8379999999999996</v>
      </c>
      <c r="T9">
        <v>0</v>
      </c>
      <c r="U9">
        <v>24.65998864612628</v>
      </c>
      <c r="V9">
        <v>1.919</v>
      </c>
      <c r="W9">
        <v>4.7975000000000003</v>
      </c>
      <c r="X9">
        <v>19.188637051912568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2.6122387499999995</v>
      </c>
      <c r="AG9">
        <v>6.2878414560000007</v>
      </c>
      <c r="AH9">
        <v>0</v>
      </c>
      <c r="AI9">
        <v>0</v>
      </c>
      <c r="AJ9">
        <v>0</v>
      </c>
      <c r="AK9">
        <v>16.061933896611507</v>
      </c>
      <c r="AL9">
        <v>0</v>
      </c>
      <c r="AM9">
        <v>0</v>
      </c>
      <c r="AN9">
        <v>0.69749899999999998</v>
      </c>
      <c r="AO9">
        <v>0</v>
      </c>
      <c r="AP9">
        <v>2.073973601574151</v>
      </c>
      <c r="AQ9">
        <v>0</v>
      </c>
      <c r="AR9">
        <v>7.1496182999999993</v>
      </c>
      <c r="AS9">
        <v>1.385949805679453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481.43947274144097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305.12315299675231</v>
      </c>
      <c r="M10">
        <v>27.088769870592444</v>
      </c>
      <c r="N10">
        <v>17.391369025641026</v>
      </c>
      <c r="O10">
        <v>0</v>
      </c>
      <c r="P10">
        <v>34.44750034055118</v>
      </c>
      <c r="Q10">
        <v>2.8784999999999998</v>
      </c>
      <c r="R10">
        <v>3.8379999999999996</v>
      </c>
      <c r="S10">
        <v>3.8379999999999996</v>
      </c>
      <c r="T10">
        <v>0</v>
      </c>
      <c r="U10">
        <v>24.65998864612628</v>
      </c>
      <c r="V10">
        <v>1.919</v>
      </c>
      <c r="W10">
        <v>4.7975000000000003</v>
      </c>
      <c r="X10">
        <v>19.188637051912568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2.6122387499999995</v>
      </c>
      <c r="AG10">
        <v>6.2878414560000007</v>
      </c>
      <c r="AH10">
        <v>0</v>
      </c>
      <c r="AI10">
        <v>0</v>
      </c>
      <c r="AJ10">
        <v>0</v>
      </c>
      <c r="AK10">
        <v>16.061933896611507</v>
      </c>
      <c r="AL10">
        <v>0</v>
      </c>
      <c r="AM10">
        <v>0</v>
      </c>
      <c r="AN10">
        <v>0.69749899999999998</v>
      </c>
      <c r="AO10">
        <v>0</v>
      </c>
      <c r="AP10">
        <v>2.073973601574151</v>
      </c>
      <c r="AQ10">
        <v>0</v>
      </c>
      <c r="AR10">
        <v>7.1496182999999993</v>
      </c>
      <c r="AS10">
        <v>2.4551109440975321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482.50863387985908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305.12315299675231</v>
      </c>
      <c r="M11">
        <v>27.088769870592444</v>
      </c>
      <c r="N11">
        <v>17.389407751896947</v>
      </c>
      <c r="O11">
        <v>0</v>
      </c>
      <c r="P11">
        <v>34.44750034055118</v>
      </c>
      <c r="Q11">
        <v>2.8784999999999998</v>
      </c>
      <c r="R11">
        <v>3.8379999999999992</v>
      </c>
      <c r="S11">
        <v>3.8380000000000001</v>
      </c>
      <c r="T11">
        <v>0</v>
      </c>
      <c r="U11">
        <v>24.65998864612628</v>
      </c>
      <c r="V11">
        <v>1.919</v>
      </c>
      <c r="W11">
        <v>4.7975000000000003</v>
      </c>
      <c r="X11">
        <v>19.188637051912568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2.6122387499999995</v>
      </c>
      <c r="AG11">
        <v>6.2878414560000007</v>
      </c>
      <c r="AH11">
        <v>0</v>
      </c>
      <c r="AI11">
        <v>0</v>
      </c>
      <c r="AJ11">
        <v>0</v>
      </c>
      <c r="AK11">
        <v>16.061933896611507</v>
      </c>
      <c r="AL11">
        <v>0</v>
      </c>
      <c r="AM11">
        <v>0</v>
      </c>
      <c r="AN11">
        <v>0.69749899999999998</v>
      </c>
      <c r="AO11">
        <v>0</v>
      </c>
      <c r="AP11">
        <v>2.073973601574151</v>
      </c>
      <c r="AQ11">
        <v>0</v>
      </c>
      <c r="AR11">
        <v>0.64996530000000008</v>
      </c>
      <c r="AS11">
        <v>2.4551109440975321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476.00701960611502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305.12315299675231</v>
      </c>
      <c r="M12">
        <v>27.088769870592444</v>
      </c>
      <c r="N12">
        <v>17.389407751896947</v>
      </c>
      <c r="O12">
        <v>0</v>
      </c>
      <c r="P12">
        <v>34.44750034055118</v>
      </c>
      <c r="Q12">
        <v>2.8784999999999998</v>
      </c>
      <c r="R12">
        <v>3.8379999999999992</v>
      </c>
      <c r="S12">
        <v>3.8380000000000001</v>
      </c>
      <c r="T12">
        <v>0</v>
      </c>
      <c r="U12">
        <v>24.65998864612628</v>
      </c>
      <c r="V12">
        <v>1.919</v>
      </c>
      <c r="W12">
        <v>4.7975000000000003</v>
      </c>
      <c r="X12">
        <v>19.188637051912568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2.6122387499999995</v>
      </c>
      <c r="AG12">
        <v>6.2878414560000007</v>
      </c>
      <c r="AH12">
        <v>0</v>
      </c>
      <c r="AI12">
        <v>0</v>
      </c>
      <c r="AJ12">
        <v>0</v>
      </c>
      <c r="AK12">
        <v>16.061933896611507</v>
      </c>
      <c r="AL12">
        <v>0</v>
      </c>
      <c r="AM12">
        <v>0</v>
      </c>
      <c r="AN12">
        <v>0.69749899999999998</v>
      </c>
      <c r="AO12">
        <v>0</v>
      </c>
      <c r="AP12">
        <v>2.073973601574151</v>
      </c>
      <c r="AQ12">
        <v>0</v>
      </c>
      <c r="AR12">
        <v>0.64996530000000008</v>
      </c>
      <c r="AS12">
        <v>2.4551109440975321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476.00701960611502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305.12315299675231</v>
      </c>
      <c r="M13">
        <v>27.088769870592444</v>
      </c>
      <c r="N13">
        <v>17.389407751896947</v>
      </c>
      <c r="O13">
        <v>0</v>
      </c>
      <c r="P13">
        <v>34.44750034055118</v>
      </c>
      <c r="Q13">
        <v>2.8784999999999998</v>
      </c>
      <c r="R13">
        <v>3.8379999999999992</v>
      </c>
      <c r="S13">
        <v>3.8380000000000001</v>
      </c>
      <c r="T13">
        <v>0</v>
      </c>
      <c r="U13">
        <v>24.65998864612628</v>
      </c>
      <c r="V13">
        <v>1.919</v>
      </c>
      <c r="W13">
        <v>4.7975000000000003</v>
      </c>
      <c r="X13">
        <v>19.188637051912568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2.6122387499999995</v>
      </c>
      <c r="AG13">
        <v>6.2878414560000007</v>
      </c>
      <c r="AH13">
        <v>0</v>
      </c>
      <c r="AI13">
        <v>0</v>
      </c>
      <c r="AJ13">
        <v>0</v>
      </c>
      <c r="AK13">
        <v>16.061933896611507</v>
      </c>
      <c r="AL13">
        <v>0</v>
      </c>
      <c r="AM13">
        <v>0</v>
      </c>
      <c r="AN13">
        <v>0.69749899999999998</v>
      </c>
      <c r="AO13">
        <v>0</v>
      </c>
      <c r="AP13">
        <v>0</v>
      </c>
      <c r="AQ13">
        <v>0</v>
      </c>
      <c r="AR13">
        <v>0.64996530000000008</v>
      </c>
      <c r="AS13">
        <v>2.4551109440975321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473.93304600454087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305.12315299675231</v>
      </c>
      <c r="M14">
        <v>27.088769870592444</v>
      </c>
      <c r="N14">
        <v>17.389407751896947</v>
      </c>
      <c r="O14">
        <v>0</v>
      </c>
      <c r="P14">
        <v>34.44750034055118</v>
      </c>
      <c r="Q14">
        <v>2.8784999999999998</v>
      </c>
      <c r="R14">
        <v>3.8379999999999992</v>
      </c>
      <c r="S14">
        <v>3.8380000000000001</v>
      </c>
      <c r="T14">
        <v>0</v>
      </c>
      <c r="U14">
        <v>24.65998864612628</v>
      </c>
      <c r="V14">
        <v>1.919</v>
      </c>
      <c r="W14">
        <v>4.7975000000000003</v>
      </c>
      <c r="X14">
        <v>19.188637051912568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2.6122387499999995</v>
      </c>
      <c r="AG14">
        <v>6.2878414560000007</v>
      </c>
      <c r="AH14">
        <v>0</v>
      </c>
      <c r="AI14">
        <v>0</v>
      </c>
      <c r="AJ14">
        <v>0</v>
      </c>
      <c r="AK14">
        <v>16.061933896611507</v>
      </c>
      <c r="AL14">
        <v>0</v>
      </c>
      <c r="AM14">
        <v>0</v>
      </c>
      <c r="AN14">
        <v>0.69749899999999998</v>
      </c>
      <c r="AO14">
        <v>0</v>
      </c>
      <c r="AP14">
        <v>0</v>
      </c>
      <c r="AQ14">
        <v>0</v>
      </c>
      <c r="AR14">
        <v>0.64996530000000008</v>
      </c>
      <c r="AS14">
        <v>1.385949805679453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472.86388486612276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305.12315299675231</v>
      </c>
      <c r="M15">
        <v>27.088769870592444</v>
      </c>
      <c r="N15">
        <v>17.389407751896947</v>
      </c>
      <c r="O15">
        <v>0</v>
      </c>
      <c r="P15">
        <v>34.44750034055118</v>
      </c>
      <c r="Q15">
        <v>2.8784999999999998</v>
      </c>
      <c r="R15">
        <v>3.8379999999999992</v>
      </c>
      <c r="S15">
        <v>3.8380000000000001</v>
      </c>
      <c r="T15">
        <v>0</v>
      </c>
      <c r="U15">
        <v>24.65998864612628</v>
      </c>
      <c r="V15">
        <v>1.919</v>
      </c>
      <c r="W15">
        <v>4.7975000000000003</v>
      </c>
      <c r="X15">
        <v>19.191320845624386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2.6122387499999995</v>
      </c>
      <c r="AG15">
        <v>6.2878414560000007</v>
      </c>
      <c r="AH15">
        <v>0</v>
      </c>
      <c r="AI15">
        <v>0</v>
      </c>
      <c r="AJ15">
        <v>0</v>
      </c>
      <c r="AK15">
        <v>16.061933896611507</v>
      </c>
      <c r="AL15">
        <v>0</v>
      </c>
      <c r="AM15">
        <v>0</v>
      </c>
      <c r="AN15">
        <v>0.69749899999999998</v>
      </c>
      <c r="AO15">
        <v>0</v>
      </c>
      <c r="AP15">
        <v>0</v>
      </c>
      <c r="AQ15">
        <v>0</v>
      </c>
      <c r="AR15">
        <v>0.64996530000000008</v>
      </c>
      <c r="AS15">
        <v>1.385949805679453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472.86656865983457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305.12315299675231</v>
      </c>
      <c r="M16">
        <v>27.088769870592444</v>
      </c>
      <c r="N16">
        <v>17.389407751896947</v>
      </c>
      <c r="O16">
        <v>0</v>
      </c>
      <c r="P16">
        <v>34.44750034055118</v>
      </c>
      <c r="Q16">
        <v>2.8784999999999998</v>
      </c>
      <c r="R16">
        <v>3.8379999999999992</v>
      </c>
      <c r="S16">
        <v>3.8380000000000001</v>
      </c>
      <c r="T16">
        <v>0</v>
      </c>
      <c r="U16">
        <v>24.65998864612628</v>
      </c>
      <c r="V16">
        <v>1.919</v>
      </c>
      <c r="W16">
        <v>4.7975000000000003</v>
      </c>
      <c r="X16">
        <v>19.191320845624386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2.6122387499999995</v>
      </c>
      <c r="AG16">
        <v>6.2878414560000007</v>
      </c>
      <c r="AH16">
        <v>0</v>
      </c>
      <c r="AI16">
        <v>0</v>
      </c>
      <c r="AJ16">
        <v>0</v>
      </c>
      <c r="AK16">
        <v>16.061933896611507</v>
      </c>
      <c r="AL16">
        <v>0</v>
      </c>
      <c r="AM16">
        <v>0</v>
      </c>
      <c r="AN16">
        <v>0.69749899999999998</v>
      </c>
      <c r="AO16">
        <v>0</v>
      </c>
      <c r="AP16">
        <v>0</v>
      </c>
      <c r="AQ16">
        <v>0</v>
      </c>
      <c r="AR16">
        <v>0.64996530000000008</v>
      </c>
      <c r="AS16">
        <v>1.385949805679453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472.86656865983457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305.12315299675231</v>
      </c>
      <c r="M17">
        <v>27.088769870592444</v>
      </c>
      <c r="N17">
        <v>17.389407751896947</v>
      </c>
      <c r="O17">
        <v>0</v>
      </c>
      <c r="P17">
        <v>34.44750034055118</v>
      </c>
      <c r="Q17">
        <v>2.8784999999999998</v>
      </c>
      <c r="R17">
        <v>3.8379999999999992</v>
      </c>
      <c r="S17">
        <v>3.8380000000000001</v>
      </c>
      <c r="T17">
        <v>0</v>
      </c>
      <c r="U17">
        <v>24.65998864612628</v>
      </c>
      <c r="V17">
        <v>1.919</v>
      </c>
      <c r="W17">
        <v>4.7975000000000003</v>
      </c>
      <c r="X17">
        <v>19.191320845624386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2.6122387499999995</v>
      </c>
      <c r="AG17">
        <v>6.2878414560000007</v>
      </c>
      <c r="AH17">
        <v>0</v>
      </c>
      <c r="AI17">
        <v>0</v>
      </c>
      <c r="AJ17">
        <v>0</v>
      </c>
      <c r="AK17">
        <v>16.061933896611507</v>
      </c>
      <c r="AL17">
        <v>0</v>
      </c>
      <c r="AM17">
        <v>0</v>
      </c>
      <c r="AN17">
        <v>0.69749899999999998</v>
      </c>
      <c r="AO17">
        <v>0</v>
      </c>
      <c r="AP17">
        <v>2.073973601574151</v>
      </c>
      <c r="AQ17">
        <v>0</v>
      </c>
      <c r="AR17">
        <v>0.64996530000000008</v>
      </c>
      <c r="AS17">
        <v>1.385949805679453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474.94054226140872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305.12315299675231</v>
      </c>
      <c r="M18">
        <v>27.088769870592444</v>
      </c>
      <c r="N18">
        <v>17.389407751896947</v>
      </c>
      <c r="O18">
        <v>0</v>
      </c>
      <c r="P18">
        <v>34.44750034055118</v>
      </c>
      <c r="Q18">
        <v>2.8784999999999998</v>
      </c>
      <c r="R18">
        <v>3.8379999999999992</v>
      </c>
      <c r="S18">
        <v>3.8380000000000001</v>
      </c>
      <c r="T18">
        <v>0</v>
      </c>
      <c r="U18">
        <v>24.65998864612628</v>
      </c>
      <c r="V18">
        <v>1.919</v>
      </c>
      <c r="W18">
        <v>4.7975000000000003</v>
      </c>
      <c r="X18">
        <v>19.191320845624386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2.6122387499999995</v>
      </c>
      <c r="AG18">
        <v>6.2878414560000007</v>
      </c>
      <c r="AH18">
        <v>0</v>
      </c>
      <c r="AI18">
        <v>0</v>
      </c>
      <c r="AJ18">
        <v>0</v>
      </c>
      <c r="AK18">
        <v>16.061933896611507</v>
      </c>
      <c r="AL18">
        <v>0</v>
      </c>
      <c r="AM18">
        <v>0</v>
      </c>
      <c r="AN18">
        <v>0.69749899999999998</v>
      </c>
      <c r="AO18">
        <v>0</v>
      </c>
      <c r="AP18">
        <v>2.073973601574151</v>
      </c>
      <c r="AQ18">
        <v>0</v>
      </c>
      <c r="AR18">
        <v>0.64996530000000008</v>
      </c>
      <c r="AS18">
        <v>1.385949805679453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474.94054226140872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305.12315299675231</v>
      </c>
      <c r="M19">
        <v>23.62024577318784</v>
      </c>
      <c r="N19">
        <v>17.389407751896947</v>
      </c>
      <c r="O19">
        <v>0</v>
      </c>
      <c r="P19">
        <v>34.045138870066673</v>
      </c>
      <c r="Q19">
        <v>2.8784999999999998</v>
      </c>
      <c r="R19">
        <v>3.8379999999999992</v>
      </c>
      <c r="S19">
        <v>3.8380000000000001</v>
      </c>
      <c r="T19">
        <v>0</v>
      </c>
      <c r="U19">
        <v>24.65998864612628</v>
      </c>
      <c r="V19">
        <v>1.919</v>
      </c>
      <c r="W19">
        <v>4.7975000000000003</v>
      </c>
      <c r="X19">
        <v>19.191320845624386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2.6122387499999995</v>
      </c>
      <c r="AG19">
        <v>6.2878414560000007</v>
      </c>
      <c r="AH19">
        <v>0</v>
      </c>
      <c r="AI19">
        <v>0</v>
      </c>
      <c r="AJ19">
        <v>0</v>
      </c>
      <c r="AK19">
        <v>16.061933896611507</v>
      </c>
      <c r="AL19">
        <v>0</v>
      </c>
      <c r="AM19">
        <v>0</v>
      </c>
      <c r="AN19">
        <v>0.69749899999999998</v>
      </c>
      <c r="AO19">
        <v>0</v>
      </c>
      <c r="AP19">
        <v>2.073973601574151</v>
      </c>
      <c r="AQ19">
        <v>0</v>
      </c>
      <c r="AR19">
        <v>0.64996530000000008</v>
      </c>
      <c r="AS19">
        <v>1.385949805679453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471.06965669351962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305.12315299675231</v>
      </c>
      <c r="M20">
        <v>26.959786431140451</v>
      </c>
      <c r="N20">
        <v>17.389407751896947</v>
      </c>
      <c r="O20">
        <v>0</v>
      </c>
      <c r="P20">
        <v>34.447391778747665</v>
      </c>
      <c r="Q20">
        <v>2.8784999999999998</v>
      </c>
      <c r="R20">
        <v>3.8379999999999992</v>
      </c>
      <c r="S20">
        <v>3.8380000000000001</v>
      </c>
      <c r="T20">
        <v>0</v>
      </c>
      <c r="U20">
        <v>24.65998864612628</v>
      </c>
      <c r="V20">
        <v>1.919</v>
      </c>
      <c r="W20">
        <v>4.7975000000000003</v>
      </c>
      <c r="X20">
        <v>19.191320845624386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2.6122387499999995</v>
      </c>
      <c r="AG20">
        <v>6.2878414560000007</v>
      </c>
      <c r="AH20">
        <v>0</v>
      </c>
      <c r="AI20">
        <v>0</v>
      </c>
      <c r="AJ20">
        <v>0</v>
      </c>
      <c r="AK20">
        <v>16.061933896611507</v>
      </c>
      <c r="AL20">
        <v>0</v>
      </c>
      <c r="AM20">
        <v>0</v>
      </c>
      <c r="AN20">
        <v>0.69749899999999998</v>
      </c>
      <c r="AO20">
        <v>0</v>
      </c>
      <c r="AP20">
        <v>2.073973601574151</v>
      </c>
      <c r="AQ20">
        <v>0</v>
      </c>
      <c r="AR20">
        <v>0.64996530000000008</v>
      </c>
      <c r="AS20">
        <v>1.385949805679453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474.81145026015321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305.12315299675231</v>
      </c>
      <c r="M21">
        <v>27.091227597145124</v>
      </c>
      <c r="N21">
        <v>17.389407751896947</v>
      </c>
      <c r="O21">
        <v>0</v>
      </c>
      <c r="P21">
        <v>34.447391778747665</v>
      </c>
      <c r="Q21">
        <v>2.8784999999999998</v>
      </c>
      <c r="R21">
        <v>3.8379999999999992</v>
      </c>
      <c r="S21">
        <v>3.8380000000000001</v>
      </c>
      <c r="T21">
        <v>0</v>
      </c>
      <c r="U21">
        <v>24.65998864612628</v>
      </c>
      <c r="V21">
        <v>1.919</v>
      </c>
      <c r="W21">
        <v>4.7975000000000003</v>
      </c>
      <c r="X21">
        <v>19.191958125601079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2.6122387499999995</v>
      </c>
      <c r="AG21">
        <v>6.2878414560000007</v>
      </c>
      <c r="AH21">
        <v>0</v>
      </c>
      <c r="AI21">
        <v>0</v>
      </c>
      <c r="AJ21">
        <v>0</v>
      </c>
      <c r="AK21">
        <v>16.061933896611507</v>
      </c>
      <c r="AL21">
        <v>0</v>
      </c>
      <c r="AM21">
        <v>0</v>
      </c>
      <c r="AN21">
        <v>0.69749899999999998</v>
      </c>
      <c r="AO21">
        <v>0</v>
      </c>
      <c r="AP21">
        <v>0</v>
      </c>
      <c r="AQ21">
        <v>3.8392570984126979</v>
      </c>
      <c r="AR21">
        <v>0.64996530000000008</v>
      </c>
      <c r="AS21">
        <v>1.385949805679453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476.70881220297315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305.12315299675231</v>
      </c>
      <c r="M22">
        <v>27.091227597145124</v>
      </c>
      <c r="N22">
        <v>17.389407751896947</v>
      </c>
      <c r="O22">
        <v>0</v>
      </c>
      <c r="P22">
        <v>34.447391778747665</v>
      </c>
      <c r="Q22">
        <v>2.8784999999999998</v>
      </c>
      <c r="R22">
        <v>3.8379999999999992</v>
      </c>
      <c r="S22">
        <v>3.8380000000000001</v>
      </c>
      <c r="T22">
        <v>0</v>
      </c>
      <c r="U22">
        <v>24.65998864612628</v>
      </c>
      <c r="V22">
        <v>1.919</v>
      </c>
      <c r="W22">
        <v>4.7975000000000003</v>
      </c>
      <c r="X22">
        <v>19.191958125601079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2.6122387499999995</v>
      </c>
      <c r="AG22">
        <v>6.2878414560000007</v>
      </c>
      <c r="AH22">
        <v>0</v>
      </c>
      <c r="AI22">
        <v>0</v>
      </c>
      <c r="AJ22">
        <v>0</v>
      </c>
      <c r="AK22">
        <v>16.061933896611507</v>
      </c>
      <c r="AL22">
        <v>0</v>
      </c>
      <c r="AM22">
        <v>0</v>
      </c>
      <c r="AN22">
        <v>0.69749899999999998</v>
      </c>
      <c r="AO22">
        <v>0</v>
      </c>
      <c r="AP22">
        <v>0</v>
      </c>
      <c r="AQ22">
        <v>4.5811424984126976</v>
      </c>
      <c r="AR22">
        <v>0.64996530000000008</v>
      </c>
      <c r="AS22">
        <v>1.385949805679453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477.45069760297315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305.12315299675231</v>
      </c>
      <c r="M23">
        <v>27.091227597145124</v>
      </c>
      <c r="N23">
        <v>17.389407751896947</v>
      </c>
      <c r="O23">
        <v>0</v>
      </c>
      <c r="P23">
        <v>34.447391778747665</v>
      </c>
      <c r="Q23">
        <v>2.8784999999999998</v>
      </c>
      <c r="R23">
        <v>3.8379999999999992</v>
      </c>
      <c r="S23">
        <v>3.8380000000000001</v>
      </c>
      <c r="T23">
        <v>0</v>
      </c>
      <c r="U23">
        <v>24.65998864612628</v>
      </c>
      <c r="V23">
        <v>1.919</v>
      </c>
      <c r="W23">
        <v>4.7975000000000003</v>
      </c>
      <c r="X23">
        <v>19.191958125601079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2.6122387499999995</v>
      </c>
      <c r="AG23">
        <v>6.2878414560000007</v>
      </c>
      <c r="AH23">
        <v>0</v>
      </c>
      <c r="AI23">
        <v>0</v>
      </c>
      <c r="AJ23">
        <v>0</v>
      </c>
      <c r="AK23">
        <v>16.061933896611507</v>
      </c>
      <c r="AL23">
        <v>0</v>
      </c>
      <c r="AM23">
        <v>0</v>
      </c>
      <c r="AN23">
        <v>0.69749899999999998</v>
      </c>
      <c r="AO23">
        <v>0</v>
      </c>
      <c r="AP23">
        <v>0</v>
      </c>
      <c r="AQ23">
        <v>4.5811424984126976</v>
      </c>
      <c r="AR23">
        <v>7.1496182999999993</v>
      </c>
      <c r="AS23">
        <v>1.385949805679453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483.95035060297312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305.12315299675231</v>
      </c>
      <c r="M24">
        <v>27.091227597145124</v>
      </c>
      <c r="N24">
        <v>17.389407751896947</v>
      </c>
      <c r="O24">
        <v>0</v>
      </c>
      <c r="P24">
        <v>34.447391778747665</v>
      </c>
      <c r="Q24">
        <v>2.8784999999999998</v>
      </c>
      <c r="R24">
        <v>3.8379999999999992</v>
      </c>
      <c r="S24">
        <v>3.8380000000000001</v>
      </c>
      <c r="T24">
        <v>0</v>
      </c>
      <c r="U24">
        <v>24.65998864612628</v>
      </c>
      <c r="V24">
        <v>1.919</v>
      </c>
      <c r="W24">
        <v>4.7975000000000003</v>
      </c>
      <c r="X24">
        <v>19.191958125601079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4.850654613250196</v>
      </c>
      <c r="AF24">
        <v>2.6122387499999995</v>
      </c>
      <c r="AG24">
        <v>6.2878414560000007</v>
      </c>
      <c r="AH24">
        <v>0</v>
      </c>
      <c r="AI24">
        <v>0</v>
      </c>
      <c r="AJ24">
        <v>0</v>
      </c>
      <c r="AK24">
        <v>16.061933896611507</v>
      </c>
      <c r="AL24">
        <v>0</v>
      </c>
      <c r="AM24">
        <v>0</v>
      </c>
      <c r="AN24">
        <v>0.69749899999999998</v>
      </c>
      <c r="AO24">
        <v>0</v>
      </c>
      <c r="AP24">
        <v>0</v>
      </c>
      <c r="AQ24">
        <v>9.1622846899999981</v>
      </c>
      <c r="AR24">
        <v>7.1496182999999993</v>
      </c>
      <c r="AS24">
        <v>1.385949805679453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493.38214740781058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305.11739347343246</v>
      </c>
      <c r="M25">
        <v>27.091227597145124</v>
      </c>
      <c r="N25">
        <v>17.389407751896947</v>
      </c>
      <c r="O25">
        <v>0</v>
      </c>
      <c r="P25">
        <v>34.447391778747665</v>
      </c>
      <c r="Q25">
        <v>2.8784999999999998</v>
      </c>
      <c r="R25">
        <v>3.8379999999999992</v>
      </c>
      <c r="S25">
        <v>3.8380000000000001</v>
      </c>
      <c r="T25">
        <v>0</v>
      </c>
      <c r="U25">
        <v>24.65998864612628</v>
      </c>
      <c r="V25">
        <v>1.919</v>
      </c>
      <c r="W25">
        <v>4.7984580774748915</v>
      </c>
      <c r="X25">
        <v>14.34027650813397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9.701309533281373</v>
      </c>
      <c r="AF25">
        <v>2.6122387499999995</v>
      </c>
      <c r="AG25">
        <v>6.2878414560000007</v>
      </c>
      <c r="AH25">
        <v>0</v>
      </c>
      <c r="AI25">
        <v>0</v>
      </c>
      <c r="AJ25">
        <v>0</v>
      </c>
      <c r="AK25">
        <v>16.061933896611507</v>
      </c>
      <c r="AL25">
        <v>0</v>
      </c>
      <c r="AM25">
        <v>0</v>
      </c>
      <c r="AN25">
        <v>0.69749899999999998</v>
      </c>
      <c r="AO25">
        <v>0</v>
      </c>
      <c r="AP25">
        <v>0</v>
      </c>
      <c r="AQ25">
        <v>13.7434268815873</v>
      </c>
      <c r="AR25">
        <v>0.97494795000000001</v>
      </c>
      <c r="AS25">
        <v>1.385949805679453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491.78279110611697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305.11739347343246</v>
      </c>
      <c r="M26">
        <v>27.091227597145124</v>
      </c>
      <c r="N26">
        <v>17.389407751896947</v>
      </c>
      <c r="O26">
        <v>0</v>
      </c>
      <c r="P26">
        <v>34.447391778747665</v>
      </c>
      <c r="Q26">
        <v>2.8784999999999998</v>
      </c>
      <c r="R26">
        <v>3.8379999999999992</v>
      </c>
      <c r="S26">
        <v>3.8380000000000001</v>
      </c>
      <c r="T26">
        <v>0</v>
      </c>
      <c r="U26">
        <v>24.65998864612628</v>
      </c>
      <c r="V26">
        <v>1.919</v>
      </c>
      <c r="W26">
        <v>4.7984580774748915</v>
      </c>
      <c r="X26">
        <v>14.390234568127276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9.701309533281373</v>
      </c>
      <c r="AF26">
        <v>2.6122387499999995</v>
      </c>
      <c r="AG26">
        <v>6.2878414560000007</v>
      </c>
      <c r="AH26">
        <v>5.5754626000000007</v>
      </c>
      <c r="AI26">
        <v>0</v>
      </c>
      <c r="AJ26">
        <v>0</v>
      </c>
      <c r="AK26">
        <v>16.061933896611507</v>
      </c>
      <c r="AL26">
        <v>0</v>
      </c>
      <c r="AM26">
        <v>0</v>
      </c>
      <c r="AN26">
        <v>0.69749899999999998</v>
      </c>
      <c r="AO26">
        <v>0</v>
      </c>
      <c r="AP26">
        <v>0</v>
      </c>
      <c r="AQ26">
        <v>13.7434268815873</v>
      </c>
      <c r="AR26">
        <v>0.64996530000000008</v>
      </c>
      <c r="AS26">
        <v>1.385949805679453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497.08322911611026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305.11739347343246</v>
      </c>
      <c r="M27">
        <v>27.091227597145124</v>
      </c>
      <c r="N27">
        <v>17.389407751896947</v>
      </c>
      <c r="O27">
        <v>0</v>
      </c>
      <c r="P27">
        <v>34.447391778747665</v>
      </c>
      <c r="Q27">
        <v>2.8784999999999998</v>
      </c>
      <c r="R27">
        <v>3.8384180094648706</v>
      </c>
      <c r="S27">
        <v>3.8380000000000001</v>
      </c>
      <c r="T27">
        <v>0</v>
      </c>
      <c r="U27">
        <v>24.65998864612628</v>
      </c>
      <c r="V27">
        <v>1.3808130664928291</v>
      </c>
      <c r="W27">
        <v>11.088771323741007</v>
      </c>
      <c r="X27">
        <v>40.591437747120395</v>
      </c>
      <c r="Y27">
        <v>0</v>
      </c>
      <c r="Z27">
        <v>0</v>
      </c>
      <c r="AA27">
        <v>2.4414475966244722</v>
      </c>
      <c r="AB27">
        <v>0</v>
      </c>
      <c r="AC27">
        <v>0</v>
      </c>
      <c r="AD27">
        <v>0</v>
      </c>
      <c r="AE27">
        <v>9.701309533281373</v>
      </c>
      <c r="AF27">
        <v>2.6122387499999995</v>
      </c>
      <c r="AG27">
        <v>6.2878414560000007</v>
      </c>
      <c r="AH27">
        <v>11.70847146</v>
      </c>
      <c r="AI27">
        <v>0</v>
      </c>
      <c r="AJ27">
        <v>0</v>
      </c>
      <c r="AK27">
        <v>16.061933896611507</v>
      </c>
      <c r="AL27">
        <v>0</v>
      </c>
      <c r="AM27">
        <v>0</v>
      </c>
      <c r="AN27">
        <v>0.69749899999999998</v>
      </c>
      <c r="AO27">
        <v>0</v>
      </c>
      <c r="AP27">
        <v>0</v>
      </c>
      <c r="AQ27">
        <v>13.7434268815873</v>
      </c>
      <c r="AR27">
        <v>0.64996530000000008</v>
      </c>
      <c r="AS27">
        <v>1.385949805679453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537.61143307395173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305.12223944571662</v>
      </c>
      <c r="M28">
        <v>27.091227597145124</v>
      </c>
      <c r="N28">
        <v>17.389407751896947</v>
      </c>
      <c r="O28">
        <v>0</v>
      </c>
      <c r="P28">
        <v>34.447391778747665</v>
      </c>
      <c r="Q28">
        <v>2.8784999999999998</v>
      </c>
      <c r="R28">
        <v>3.8384180094648706</v>
      </c>
      <c r="S28">
        <v>3.8380000000000001</v>
      </c>
      <c r="T28">
        <v>0</v>
      </c>
      <c r="U28">
        <v>24.65998864612628</v>
      </c>
      <c r="V28">
        <v>1.9208768901408448</v>
      </c>
      <c r="W28">
        <v>13.62785196353815</v>
      </c>
      <c r="X28">
        <v>43.179032499079966</v>
      </c>
      <c r="Y28">
        <v>0</v>
      </c>
      <c r="Z28">
        <v>0</v>
      </c>
      <c r="AA28">
        <v>4.1351149565400842</v>
      </c>
      <c r="AB28">
        <v>3.8772626234058509</v>
      </c>
      <c r="AC28">
        <v>0</v>
      </c>
      <c r="AD28">
        <v>0</v>
      </c>
      <c r="AE28">
        <v>9.701309533281373</v>
      </c>
      <c r="AF28">
        <v>2.6122387499999995</v>
      </c>
      <c r="AG28">
        <v>6.2878414560000007</v>
      </c>
      <c r="AH28">
        <v>16.726387800000001</v>
      </c>
      <c r="AI28">
        <v>0</v>
      </c>
      <c r="AJ28">
        <v>0</v>
      </c>
      <c r="AK28">
        <v>16.061933896611507</v>
      </c>
      <c r="AL28">
        <v>0</v>
      </c>
      <c r="AM28">
        <v>1.554044438859715</v>
      </c>
      <c r="AN28">
        <v>0.69749899999999998</v>
      </c>
      <c r="AO28">
        <v>0</v>
      </c>
      <c r="AP28">
        <v>0</v>
      </c>
      <c r="AQ28">
        <v>13.7434268815873</v>
      </c>
      <c r="AR28">
        <v>0.64996530000000008</v>
      </c>
      <c r="AS28">
        <v>1.385949805679453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555.42590902382187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393.40116466510369</v>
      </c>
      <c r="M29">
        <v>27.091227597145124</v>
      </c>
      <c r="N29">
        <v>17.389407751896947</v>
      </c>
      <c r="O29">
        <v>0</v>
      </c>
      <c r="P29">
        <v>34.447391778747665</v>
      </c>
      <c r="Q29">
        <v>2.8804191892976587</v>
      </c>
      <c r="R29">
        <v>3.8384180094648706</v>
      </c>
      <c r="S29">
        <v>3.480401915492958</v>
      </c>
      <c r="T29">
        <v>0</v>
      </c>
      <c r="U29">
        <v>24.65998864612628</v>
      </c>
      <c r="V29">
        <v>1.9208768901408448</v>
      </c>
      <c r="W29">
        <v>13.659974533243487</v>
      </c>
      <c r="X29">
        <v>43.179032499079966</v>
      </c>
      <c r="Y29">
        <v>0</v>
      </c>
      <c r="Z29">
        <v>0.32383125000000001</v>
      </c>
      <c r="AA29">
        <v>8.1381591666666662</v>
      </c>
      <c r="AB29">
        <v>3.8772626234058509</v>
      </c>
      <c r="AC29">
        <v>0</v>
      </c>
      <c r="AD29">
        <v>1.9444269034065105</v>
      </c>
      <c r="AE29">
        <v>9.701309533281373</v>
      </c>
      <c r="AF29">
        <v>5.224477499999999</v>
      </c>
      <c r="AG29">
        <v>6.2878414560000007</v>
      </c>
      <c r="AH29">
        <v>23.69571589659979</v>
      </c>
      <c r="AI29">
        <v>0</v>
      </c>
      <c r="AJ29">
        <v>0</v>
      </c>
      <c r="AK29">
        <v>16.061933896611507</v>
      </c>
      <c r="AL29">
        <v>0</v>
      </c>
      <c r="AM29">
        <v>3.101810282820705</v>
      </c>
      <c r="AN29">
        <v>0.69749899999999998</v>
      </c>
      <c r="AO29">
        <v>0</v>
      </c>
      <c r="AP29">
        <v>0</v>
      </c>
      <c r="AQ29">
        <v>13.7434268815873</v>
      </c>
      <c r="AR29">
        <v>0.64996530000000008</v>
      </c>
      <c r="AS29">
        <v>1.385949805679453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660.78191297179887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479.75006516916045</v>
      </c>
      <c r="M30">
        <v>27.091227597145124</v>
      </c>
      <c r="N30">
        <v>17.389407751896947</v>
      </c>
      <c r="O30">
        <v>0</v>
      </c>
      <c r="P30">
        <v>34.447391778747665</v>
      </c>
      <c r="Q30">
        <v>2.8819077928653627</v>
      </c>
      <c r="R30">
        <v>3.7988390353089527</v>
      </c>
      <c r="S30">
        <v>3.760009696275072</v>
      </c>
      <c r="T30">
        <v>0</v>
      </c>
      <c r="U30">
        <v>24.65998864612628</v>
      </c>
      <c r="V30">
        <v>1.9196351877784852</v>
      </c>
      <c r="W30">
        <v>13.659974533243487</v>
      </c>
      <c r="X30">
        <v>43.179032499079966</v>
      </c>
      <c r="Y30">
        <v>0</v>
      </c>
      <c r="Z30">
        <v>3.839343238636364</v>
      </c>
      <c r="AA30">
        <v>8.1381591666666662</v>
      </c>
      <c r="AB30">
        <v>7.7545255536384081</v>
      </c>
      <c r="AC30">
        <v>0</v>
      </c>
      <c r="AD30">
        <v>4.7055127503406506</v>
      </c>
      <c r="AE30">
        <v>9.701309533281373</v>
      </c>
      <c r="AF30">
        <v>7.8367162499999994</v>
      </c>
      <c r="AG30">
        <v>6.2878414560000007</v>
      </c>
      <c r="AH30">
        <v>32.058910103400216</v>
      </c>
      <c r="AI30">
        <v>0</v>
      </c>
      <c r="AJ30">
        <v>0</v>
      </c>
      <c r="AK30">
        <v>16.061933896611507</v>
      </c>
      <c r="AL30">
        <v>0</v>
      </c>
      <c r="AM30">
        <v>4.3167903465866466</v>
      </c>
      <c r="AN30">
        <v>0.69749899999999998</v>
      </c>
      <c r="AO30">
        <v>0</v>
      </c>
      <c r="AP30">
        <v>0</v>
      </c>
      <c r="AQ30">
        <v>13.7434268815873</v>
      </c>
      <c r="AR30">
        <v>0.64996530000000008</v>
      </c>
      <c r="AS30">
        <v>1.385949805679453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769.7153629700565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8.8803355700940365</v>
      </c>
      <c r="L31">
        <v>554.88787653636814</v>
      </c>
      <c r="M31">
        <v>27.091227597145124</v>
      </c>
      <c r="N31">
        <v>17.389407751896947</v>
      </c>
      <c r="O31">
        <v>0</v>
      </c>
      <c r="P31">
        <v>34.447391778747665</v>
      </c>
      <c r="Q31">
        <v>6.421929374104157</v>
      </c>
      <c r="R31">
        <v>12.306500302592221</v>
      </c>
      <c r="S31">
        <v>7.770320067535545</v>
      </c>
      <c r="T31">
        <v>0</v>
      </c>
      <c r="U31">
        <v>24.65998864612628</v>
      </c>
      <c r="V31">
        <v>6.1001334087481141</v>
      </c>
      <c r="W31">
        <v>13.659974533243487</v>
      </c>
      <c r="X31">
        <v>43.179032499079966</v>
      </c>
      <c r="Y31">
        <v>0</v>
      </c>
      <c r="Z31">
        <v>3.839343238636364</v>
      </c>
      <c r="AA31">
        <v>8.1381591666666662</v>
      </c>
      <c r="AB31">
        <v>7.7545255536384081</v>
      </c>
      <c r="AC31">
        <v>0</v>
      </c>
      <c r="AD31">
        <v>5.3790621354277075</v>
      </c>
      <c r="AE31">
        <v>9.701309533281373</v>
      </c>
      <c r="AF31">
        <v>7.8367162499999994</v>
      </c>
      <c r="AG31">
        <v>6.2878414560000007</v>
      </c>
      <c r="AH31">
        <v>40.422103696599791</v>
      </c>
      <c r="AI31">
        <v>0</v>
      </c>
      <c r="AJ31">
        <v>0</v>
      </c>
      <c r="AK31">
        <v>16.061933896611507</v>
      </c>
      <c r="AL31">
        <v>0</v>
      </c>
      <c r="AM31">
        <v>4.3167903465866466</v>
      </c>
      <c r="AN31">
        <v>0.69749899999999998</v>
      </c>
      <c r="AO31">
        <v>0</v>
      </c>
      <c r="AP31">
        <v>0</v>
      </c>
      <c r="AQ31">
        <v>13.7434268815873</v>
      </c>
      <c r="AR31">
        <v>0.64996530000000008</v>
      </c>
      <c r="AS31">
        <v>1.385949805679453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883.00874432639705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8.9701991675163306</v>
      </c>
      <c r="L32">
        <v>555.0678043425404</v>
      </c>
      <c r="M32">
        <v>27.091227597145124</v>
      </c>
      <c r="N32">
        <v>17.389407751896947</v>
      </c>
      <c r="O32">
        <v>0</v>
      </c>
      <c r="P32">
        <v>34.447391778747665</v>
      </c>
      <c r="Q32">
        <v>6.421929374104157</v>
      </c>
      <c r="R32">
        <v>12.481012945168429</v>
      </c>
      <c r="S32">
        <v>7.7703992405213267</v>
      </c>
      <c r="T32">
        <v>0</v>
      </c>
      <c r="U32">
        <v>24.65998864612628</v>
      </c>
      <c r="V32">
        <v>6.1001334087481141</v>
      </c>
      <c r="W32">
        <v>13.659974533243487</v>
      </c>
      <c r="X32">
        <v>43.179032499079966</v>
      </c>
      <c r="Y32">
        <v>0</v>
      </c>
      <c r="Z32">
        <v>3.839343238636364</v>
      </c>
      <c r="AA32">
        <v>8.1381591666666662</v>
      </c>
      <c r="AB32">
        <v>7.7545255536384081</v>
      </c>
      <c r="AC32">
        <v>0</v>
      </c>
      <c r="AD32">
        <v>5.3790621354277075</v>
      </c>
      <c r="AE32">
        <v>9.701309533281373</v>
      </c>
      <c r="AF32">
        <v>7.8367162499999994</v>
      </c>
      <c r="AG32">
        <v>6.2878414560000007</v>
      </c>
      <c r="AH32">
        <v>41.314177773959869</v>
      </c>
      <c r="AI32">
        <v>0</v>
      </c>
      <c r="AJ32">
        <v>0</v>
      </c>
      <c r="AK32">
        <v>16.061933896611507</v>
      </c>
      <c r="AL32">
        <v>0</v>
      </c>
      <c r="AM32">
        <v>4.4345212880720171</v>
      </c>
      <c r="AN32">
        <v>0.69749899999999998</v>
      </c>
      <c r="AO32">
        <v>0</v>
      </c>
      <c r="AP32">
        <v>0</v>
      </c>
      <c r="AQ32">
        <v>13.7434268815873</v>
      </c>
      <c r="AR32">
        <v>0.64996530000000008</v>
      </c>
      <c r="AS32">
        <v>1.385949805679453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884.4629325643989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8.9701991675163306</v>
      </c>
      <c r="L33">
        <v>555.0678043425404</v>
      </c>
      <c r="M33">
        <v>27.091227597145124</v>
      </c>
      <c r="N33">
        <v>17.389407751896947</v>
      </c>
      <c r="O33">
        <v>0</v>
      </c>
      <c r="P33">
        <v>34.447391778747665</v>
      </c>
      <c r="Q33">
        <v>6.421929374104157</v>
      </c>
      <c r="R33">
        <v>12.481012945168429</v>
      </c>
      <c r="S33">
        <v>7.7703992405213267</v>
      </c>
      <c r="T33">
        <v>0</v>
      </c>
      <c r="U33">
        <v>24.65998864612628</v>
      </c>
      <c r="V33">
        <v>6.1001334087481141</v>
      </c>
      <c r="W33">
        <v>13.659974533243487</v>
      </c>
      <c r="X33">
        <v>43.179032499079966</v>
      </c>
      <c r="Y33">
        <v>0</v>
      </c>
      <c r="Z33">
        <v>3.839343238636364</v>
      </c>
      <c r="AA33">
        <v>4.1351149565400842</v>
      </c>
      <c r="AB33">
        <v>7.7545255536384081</v>
      </c>
      <c r="AC33">
        <v>0</v>
      </c>
      <c r="AD33">
        <v>8.0685933565480692</v>
      </c>
      <c r="AE33">
        <v>9.701309533281373</v>
      </c>
      <c r="AF33">
        <v>7.8367162499999994</v>
      </c>
      <c r="AG33">
        <v>6.2878414560000007</v>
      </c>
      <c r="AH33">
        <v>41.314177773959869</v>
      </c>
      <c r="AI33">
        <v>0</v>
      </c>
      <c r="AJ33">
        <v>0</v>
      </c>
      <c r="AK33">
        <v>16.061933896611507</v>
      </c>
      <c r="AL33">
        <v>0</v>
      </c>
      <c r="AM33">
        <v>4.652715270817704</v>
      </c>
      <c r="AN33">
        <v>0.69749899999999998</v>
      </c>
      <c r="AO33">
        <v>0</v>
      </c>
      <c r="AP33">
        <v>0</v>
      </c>
      <c r="AQ33">
        <v>13.7434268815873</v>
      </c>
      <c r="AR33">
        <v>0.97494795000000001</v>
      </c>
      <c r="AS33">
        <v>2.4551109440975321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884.76175734655635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8.9701991675163306</v>
      </c>
      <c r="L34">
        <v>555.0678043425404</v>
      </c>
      <c r="M34">
        <v>27.091227597145124</v>
      </c>
      <c r="N34">
        <v>17.389407751896947</v>
      </c>
      <c r="O34">
        <v>0</v>
      </c>
      <c r="P34">
        <v>34.447391778747665</v>
      </c>
      <c r="Q34">
        <v>6.421929374104157</v>
      </c>
      <c r="R34">
        <v>12.481012945168429</v>
      </c>
      <c r="S34">
        <v>7.7703992405213267</v>
      </c>
      <c r="T34">
        <v>0</v>
      </c>
      <c r="U34">
        <v>24.65998864612628</v>
      </c>
      <c r="V34">
        <v>6.1001334087481141</v>
      </c>
      <c r="W34">
        <v>13.659974533243487</v>
      </c>
      <c r="X34">
        <v>43.179032499079966</v>
      </c>
      <c r="Y34">
        <v>0</v>
      </c>
      <c r="Z34">
        <v>3.839343238636364</v>
      </c>
      <c r="AA34">
        <v>4.1351149565400842</v>
      </c>
      <c r="AB34">
        <v>7.7545255536384081</v>
      </c>
      <c r="AC34">
        <v>0</v>
      </c>
      <c r="AD34">
        <v>8.0685933565480692</v>
      </c>
      <c r="AE34">
        <v>9.701309533281373</v>
      </c>
      <c r="AF34">
        <v>7.8367162499999994</v>
      </c>
      <c r="AG34">
        <v>6.2878414560000007</v>
      </c>
      <c r="AH34">
        <v>41.314177773959869</v>
      </c>
      <c r="AI34">
        <v>0</v>
      </c>
      <c r="AJ34">
        <v>0</v>
      </c>
      <c r="AK34">
        <v>16.061933896611507</v>
      </c>
      <c r="AL34">
        <v>0</v>
      </c>
      <c r="AM34">
        <v>4.652715270817704</v>
      </c>
      <c r="AN34">
        <v>0.69749899999999998</v>
      </c>
      <c r="AO34">
        <v>0</v>
      </c>
      <c r="AP34">
        <v>0</v>
      </c>
      <c r="AQ34">
        <v>13.7434268815873</v>
      </c>
      <c r="AR34">
        <v>10.72442745</v>
      </c>
      <c r="AS34">
        <v>2.4551109440975321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894.51123684655636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8.9701991675163306</v>
      </c>
      <c r="L35">
        <v>555.0678043425404</v>
      </c>
      <c r="M35">
        <v>27.091227597145124</v>
      </c>
      <c r="N35">
        <v>17.389407751896947</v>
      </c>
      <c r="O35">
        <v>0</v>
      </c>
      <c r="P35">
        <v>34.447391778747665</v>
      </c>
      <c r="Q35">
        <v>6.421929374104157</v>
      </c>
      <c r="R35">
        <v>12.481012945168429</v>
      </c>
      <c r="S35">
        <v>7.7703992405213267</v>
      </c>
      <c r="T35">
        <v>0</v>
      </c>
      <c r="U35">
        <v>24.65998864612628</v>
      </c>
      <c r="V35">
        <v>6.1001334087481141</v>
      </c>
      <c r="W35">
        <v>13.659974533243487</v>
      </c>
      <c r="X35">
        <v>43.179032499079966</v>
      </c>
      <c r="Y35">
        <v>0</v>
      </c>
      <c r="Z35">
        <v>3.839343238636364</v>
      </c>
      <c r="AA35">
        <v>2.5577071666666669</v>
      </c>
      <c r="AB35">
        <v>7.7545255536384081</v>
      </c>
      <c r="AC35">
        <v>0</v>
      </c>
      <c r="AD35">
        <v>8.0685933565480692</v>
      </c>
      <c r="AE35">
        <v>9.701309533281373</v>
      </c>
      <c r="AF35">
        <v>7.8367162499999994</v>
      </c>
      <c r="AG35">
        <v>6.2878414560000007</v>
      </c>
      <c r="AH35">
        <v>33.452775600000002</v>
      </c>
      <c r="AI35">
        <v>0</v>
      </c>
      <c r="AJ35">
        <v>0</v>
      </c>
      <c r="AK35">
        <v>16.061933896611507</v>
      </c>
      <c r="AL35">
        <v>0</v>
      </c>
      <c r="AM35">
        <v>4.652715270817704</v>
      </c>
      <c r="AN35">
        <v>0.69749899999999998</v>
      </c>
      <c r="AO35">
        <v>0</v>
      </c>
      <c r="AP35">
        <v>0</v>
      </c>
      <c r="AQ35">
        <v>13.7434268815873</v>
      </c>
      <c r="AR35">
        <v>10.72442745</v>
      </c>
      <c r="AS35">
        <v>2.4551109440975321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885.07242688272311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8.9701991675163306</v>
      </c>
      <c r="L36">
        <v>555.0678043425404</v>
      </c>
      <c r="M36">
        <v>27.091227597145124</v>
      </c>
      <c r="N36">
        <v>17.389407751896947</v>
      </c>
      <c r="O36">
        <v>0</v>
      </c>
      <c r="P36">
        <v>34.447391778747665</v>
      </c>
      <c r="Q36">
        <v>6.421929374104157</v>
      </c>
      <c r="R36">
        <v>12.481012945168429</v>
      </c>
      <c r="S36">
        <v>7.7703992405213267</v>
      </c>
      <c r="T36">
        <v>0</v>
      </c>
      <c r="U36">
        <v>24.65998864612628</v>
      </c>
      <c r="V36">
        <v>6.1001334087481141</v>
      </c>
      <c r="W36">
        <v>13.659974533243487</v>
      </c>
      <c r="X36">
        <v>43.179032499079966</v>
      </c>
      <c r="Y36">
        <v>0</v>
      </c>
      <c r="Z36">
        <v>0</v>
      </c>
      <c r="AA36">
        <v>0</v>
      </c>
      <c r="AB36">
        <v>3.8772626234058509</v>
      </c>
      <c r="AC36">
        <v>0</v>
      </c>
      <c r="AD36">
        <v>4.6666242000000002</v>
      </c>
      <c r="AE36">
        <v>9.701309533281373</v>
      </c>
      <c r="AF36">
        <v>5.224477499999999</v>
      </c>
      <c r="AG36">
        <v>6.2878414560000007</v>
      </c>
      <c r="AH36">
        <v>27.542785182639918</v>
      </c>
      <c r="AI36">
        <v>0</v>
      </c>
      <c r="AJ36">
        <v>0</v>
      </c>
      <c r="AK36">
        <v>16.061933896611507</v>
      </c>
      <c r="AL36">
        <v>0</v>
      </c>
      <c r="AM36">
        <v>3.101810282820705</v>
      </c>
      <c r="AN36">
        <v>0.69749899999999998</v>
      </c>
      <c r="AO36">
        <v>0</v>
      </c>
      <c r="AP36">
        <v>0</v>
      </c>
      <c r="AQ36">
        <v>13.7434268815873</v>
      </c>
      <c r="AR36">
        <v>1.2999306000000002</v>
      </c>
      <c r="AS36">
        <v>2.4551109440975321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851.89851338528251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8.9701991675163306</v>
      </c>
      <c r="L37">
        <v>555.0678043425404</v>
      </c>
      <c r="M37">
        <v>27.091227597145124</v>
      </c>
      <c r="N37">
        <v>17.389407751896947</v>
      </c>
      <c r="O37">
        <v>0</v>
      </c>
      <c r="P37">
        <v>34.447391778747665</v>
      </c>
      <c r="Q37">
        <v>6.421929374104157</v>
      </c>
      <c r="R37">
        <v>12.481012945168429</v>
      </c>
      <c r="S37">
        <v>7.7703992405213267</v>
      </c>
      <c r="T37">
        <v>0</v>
      </c>
      <c r="U37">
        <v>24.65998864612628</v>
      </c>
      <c r="V37">
        <v>6.1001334087481141</v>
      </c>
      <c r="W37">
        <v>13.659974533243487</v>
      </c>
      <c r="X37">
        <v>43.179032499079966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1.9444269034065105</v>
      </c>
      <c r="AE37">
        <v>9.701309533281373</v>
      </c>
      <c r="AF37">
        <v>2.6122387499999995</v>
      </c>
      <c r="AG37">
        <v>6.2878414560000007</v>
      </c>
      <c r="AH37">
        <v>18.95657284</v>
      </c>
      <c r="AI37">
        <v>0</v>
      </c>
      <c r="AJ37">
        <v>0</v>
      </c>
      <c r="AK37">
        <v>16.061933896611507</v>
      </c>
      <c r="AL37">
        <v>0</v>
      </c>
      <c r="AM37">
        <v>1.554044438859715</v>
      </c>
      <c r="AN37">
        <v>0.69749899999999998</v>
      </c>
      <c r="AO37">
        <v>0</v>
      </c>
      <c r="AP37">
        <v>0</v>
      </c>
      <c r="AQ37">
        <v>13.7434268815873</v>
      </c>
      <c r="AR37">
        <v>0.97494795000000001</v>
      </c>
      <c r="AS37">
        <v>1.385949805679453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831.1586927402642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8.9701991675163306</v>
      </c>
      <c r="L38">
        <v>555.0678043425404</v>
      </c>
      <c r="M38">
        <v>27.091227597145124</v>
      </c>
      <c r="N38">
        <v>17.389407751896947</v>
      </c>
      <c r="O38">
        <v>0</v>
      </c>
      <c r="P38">
        <v>34.447391778747665</v>
      </c>
      <c r="Q38">
        <v>6.421929374104157</v>
      </c>
      <c r="R38">
        <v>12.481012945168429</v>
      </c>
      <c r="S38">
        <v>7.7703992405213267</v>
      </c>
      <c r="T38">
        <v>0</v>
      </c>
      <c r="U38">
        <v>24.65998864612628</v>
      </c>
      <c r="V38">
        <v>6.1001334087481141</v>
      </c>
      <c r="W38">
        <v>13.659974533243487</v>
      </c>
      <c r="X38">
        <v>43.179032499079966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9.701309533281373</v>
      </c>
      <c r="AF38">
        <v>2.6122387499999995</v>
      </c>
      <c r="AG38">
        <v>6.2878414560000007</v>
      </c>
      <c r="AH38">
        <v>10.035832680000002</v>
      </c>
      <c r="AI38">
        <v>0</v>
      </c>
      <c r="AJ38">
        <v>0</v>
      </c>
      <c r="AK38">
        <v>16.061933896611507</v>
      </c>
      <c r="AL38">
        <v>0</v>
      </c>
      <c r="AM38">
        <v>0</v>
      </c>
      <c r="AN38">
        <v>0.69749899999999998</v>
      </c>
      <c r="AO38">
        <v>0</v>
      </c>
      <c r="AP38">
        <v>0</v>
      </c>
      <c r="AQ38">
        <v>13.7434268815873</v>
      </c>
      <c r="AR38">
        <v>0.97494795000000001</v>
      </c>
      <c r="AS38">
        <v>1.385949805679453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818.73948123799789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8.9701991675163306</v>
      </c>
      <c r="L39">
        <v>555.0678043425404</v>
      </c>
      <c r="M39">
        <v>27.091227597145124</v>
      </c>
      <c r="N39">
        <v>17.389407751896947</v>
      </c>
      <c r="O39">
        <v>0</v>
      </c>
      <c r="P39">
        <v>34.447391778747665</v>
      </c>
      <c r="Q39">
        <v>6.421929374104157</v>
      </c>
      <c r="R39">
        <v>12.481012945168429</v>
      </c>
      <c r="S39">
        <v>7.7703992405213267</v>
      </c>
      <c r="T39">
        <v>0</v>
      </c>
      <c r="U39">
        <v>24.65998864612628</v>
      </c>
      <c r="V39">
        <v>6.1001334087481141</v>
      </c>
      <c r="W39">
        <v>13.659974533243487</v>
      </c>
      <c r="X39">
        <v>43.179032499079966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4.850654613250196</v>
      </c>
      <c r="AF39">
        <v>2.6122387499999995</v>
      </c>
      <c r="AG39">
        <v>6.2878414560000007</v>
      </c>
      <c r="AH39">
        <v>9.5340409539598738</v>
      </c>
      <c r="AI39">
        <v>0</v>
      </c>
      <c r="AJ39">
        <v>0</v>
      </c>
      <c r="AK39">
        <v>16.061933896611507</v>
      </c>
      <c r="AL39">
        <v>0</v>
      </c>
      <c r="AM39">
        <v>0</v>
      </c>
      <c r="AN39">
        <v>0.69749899999999998</v>
      </c>
      <c r="AO39">
        <v>0</v>
      </c>
      <c r="AP39">
        <v>0</v>
      </c>
      <c r="AQ39">
        <v>13.7434268815873</v>
      </c>
      <c r="AR39">
        <v>0.97494795000000001</v>
      </c>
      <c r="AS39">
        <v>1.385949805679453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813.38703459192664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8.9701991675163306</v>
      </c>
      <c r="L40">
        <v>555.0678043425404</v>
      </c>
      <c r="M40">
        <v>27.091227597145124</v>
      </c>
      <c r="N40">
        <v>17.389407751896947</v>
      </c>
      <c r="O40">
        <v>0</v>
      </c>
      <c r="P40">
        <v>34.447391778747665</v>
      </c>
      <c r="Q40">
        <v>6.421929374104157</v>
      </c>
      <c r="R40">
        <v>12.481012945168429</v>
      </c>
      <c r="S40">
        <v>7.7703992405213267</v>
      </c>
      <c r="T40">
        <v>0</v>
      </c>
      <c r="U40">
        <v>24.65998864612628</v>
      </c>
      <c r="V40">
        <v>6.1001334087481141</v>
      </c>
      <c r="W40">
        <v>13.659974533243487</v>
      </c>
      <c r="X40">
        <v>43.179032499079966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4.850654613250196</v>
      </c>
      <c r="AF40">
        <v>2.6122387499999995</v>
      </c>
      <c r="AG40">
        <v>6.2878414560000007</v>
      </c>
      <c r="AH40">
        <v>5.4081986913199582</v>
      </c>
      <c r="AI40">
        <v>0</v>
      </c>
      <c r="AJ40">
        <v>0</v>
      </c>
      <c r="AK40">
        <v>16.061933896611507</v>
      </c>
      <c r="AL40">
        <v>0</v>
      </c>
      <c r="AM40">
        <v>0</v>
      </c>
      <c r="AN40">
        <v>0.69749899999999998</v>
      </c>
      <c r="AO40">
        <v>0</v>
      </c>
      <c r="AP40">
        <v>0</v>
      </c>
      <c r="AQ40">
        <v>9.1622846899999981</v>
      </c>
      <c r="AR40">
        <v>0.97494795000000001</v>
      </c>
      <c r="AS40">
        <v>1.385949805679453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804.68005013769937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8.9701991675163306</v>
      </c>
      <c r="L41">
        <v>555.0678043425404</v>
      </c>
      <c r="M41">
        <v>27.091227597145124</v>
      </c>
      <c r="N41">
        <v>17.389407751896947</v>
      </c>
      <c r="O41">
        <v>0</v>
      </c>
      <c r="P41">
        <v>34.447391778747665</v>
      </c>
      <c r="Q41">
        <v>6.421929374104157</v>
      </c>
      <c r="R41">
        <v>12.481012945168429</v>
      </c>
      <c r="S41">
        <v>7.7703992405213267</v>
      </c>
      <c r="T41">
        <v>0</v>
      </c>
      <c r="U41">
        <v>24.65998864612628</v>
      </c>
      <c r="V41">
        <v>6.1001334087481141</v>
      </c>
      <c r="W41">
        <v>13.659974533243487</v>
      </c>
      <c r="X41">
        <v>43.179032499079966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4.850654613250196</v>
      </c>
      <c r="AF41">
        <v>2.6122387499999995</v>
      </c>
      <c r="AG41">
        <v>6.2878414560000007</v>
      </c>
      <c r="AH41">
        <v>0</v>
      </c>
      <c r="AI41">
        <v>0</v>
      </c>
      <c r="AJ41">
        <v>0</v>
      </c>
      <c r="AK41">
        <v>16.061933896611507</v>
      </c>
      <c r="AL41">
        <v>0</v>
      </c>
      <c r="AM41">
        <v>0</v>
      </c>
      <c r="AN41">
        <v>0.69749899999999998</v>
      </c>
      <c r="AO41">
        <v>0</v>
      </c>
      <c r="AP41">
        <v>0</v>
      </c>
      <c r="AQ41">
        <v>4.5811424984126976</v>
      </c>
      <c r="AR41">
        <v>0.97494795000000001</v>
      </c>
      <c r="AS41">
        <v>1.385949805679453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794.69070925479207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8.9701991675163306</v>
      </c>
      <c r="L42">
        <v>555.0678043425404</v>
      </c>
      <c r="M42">
        <v>27.091227597145124</v>
      </c>
      <c r="N42">
        <v>17.389407751896947</v>
      </c>
      <c r="O42">
        <v>0</v>
      </c>
      <c r="P42">
        <v>34.447391778747665</v>
      </c>
      <c r="Q42">
        <v>6.421929374104157</v>
      </c>
      <c r="R42">
        <v>12.481012945168429</v>
      </c>
      <c r="S42">
        <v>7.7703992405213267</v>
      </c>
      <c r="T42">
        <v>0</v>
      </c>
      <c r="U42">
        <v>24.65998864612628</v>
      </c>
      <c r="V42">
        <v>6.1001334087481141</v>
      </c>
      <c r="W42">
        <v>13.659974533243487</v>
      </c>
      <c r="X42">
        <v>43.179032499079966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4.850654613250196</v>
      </c>
      <c r="AF42">
        <v>2.6122387499999995</v>
      </c>
      <c r="AG42">
        <v>6.2878414560000007</v>
      </c>
      <c r="AH42">
        <v>0</v>
      </c>
      <c r="AI42">
        <v>0</v>
      </c>
      <c r="AJ42">
        <v>0</v>
      </c>
      <c r="AK42">
        <v>16.061933896611507</v>
      </c>
      <c r="AL42">
        <v>0</v>
      </c>
      <c r="AM42">
        <v>0</v>
      </c>
      <c r="AN42">
        <v>0.69749899999999998</v>
      </c>
      <c r="AO42">
        <v>0</v>
      </c>
      <c r="AP42">
        <v>0</v>
      </c>
      <c r="AQ42">
        <v>4.5811424984126976</v>
      </c>
      <c r="AR42">
        <v>0.97494795000000001</v>
      </c>
      <c r="AS42">
        <v>1.385949805679453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794.69070925479207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555.0678043425404</v>
      </c>
      <c r="M43">
        <v>27.091227597145124</v>
      </c>
      <c r="N43">
        <v>17.389407751896947</v>
      </c>
      <c r="O43">
        <v>0</v>
      </c>
      <c r="P43">
        <v>36.399781839332377</v>
      </c>
      <c r="Q43">
        <v>3.1086744161735704</v>
      </c>
      <c r="R43">
        <v>12.481012945168429</v>
      </c>
      <c r="S43">
        <v>7.7703992405213267</v>
      </c>
      <c r="T43">
        <v>0</v>
      </c>
      <c r="U43">
        <v>24.65998864612628</v>
      </c>
      <c r="V43">
        <v>6.1001334087481141</v>
      </c>
      <c r="W43">
        <v>13.659974533243487</v>
      </c>
      <c r="X43">
        <v>43.179032499079966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4.850654613250196</v>
      </c>
      <c r="AF43">
        <v>2.6122387499999995</v>
      </c>
      <c r="AG43">
        <v>6.2878414560000007</v>
      </c>
      <c r="AH43">
        <v>0</v>
      </c>
      <c r="AI43">
        <v>0</v>
      </c>
      <c r="AJ43">
        <v>0</v>
      </c>
      <c r="AK43">
        <v>16.061933896611507</v>
      </c>
      <c r="AL43">
        <v>0</v>
      </c>
      <c r="AM43">
        <v>0</v>
      </c>
      <c r="AN43">
        <v>0.69749899999999998</v>
      </c>
      <c r="AO43">
        <v>0</v>
      </c>
      <c r="AP43">
        <v>2.073973601574151</v>
      </c>
      <c r="AQ43">
        <v>4.5811424984126976</v>
      </c>
      <c r="AR43">
        <v>0.97494795000000001</v>
      </c>
      <c r="AS43">
        <v>1.385949805679453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786.43361879150405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527.72578303989326</v>
      </c>
      <c r="M44">
        <v>27.091227597145124</v>
      </c>
      <c r="N44">
        <v>17.389407751896947</v>
      </c>
      <c r="O44">
        <v>0</v>
      </c>
      <c r="P44">
        <v>36.970370006804977</v>
      </c>
      <c r="Q44">
        <v>3.1086744161735704</v>
      </c>
      <c r="R44">
        <v>12.481012945168429</v>
      </c>
      <c r="S44">
        <v>7.7703992405213267</v>
      </c>
      <c r="T44">
        <v>0</v>
      </c>
      <c r="U44">
        <v>24.65998864612628</v>
      </c>
      <c r="V44">
        <v>6.1001334087481141</v>
      </c>
      <c r="W44">
        <v>13.659974533243487</v>
      </c>
      <c r="X44">
        <v>43.179032499079966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4.850654613250196</v>
      </c>
      <c r="AF44">
        <v>2.6122387499999995</v>
      </c>
      <c r="AG44">
        <v>6.2878414560000007</v>
      </c>
      <c r="AH44">
        <v>0</v>
      </c>
      <c r="AI44">
        <v>0</v>
      </c>
      <c r="AJ44">
        <v>0</v>
      </c>
      <c r="AK44">
        <v>16.061933896611507</v>
      </c>
      <c r="AL44">
        <v>0</v>
      </c>
      <c r="AM44">
        <v>0</v>
      </c>
      <c r="AN44">
        <v>0.69749899999999998</v>
      </c>
      <c r="AO44">
        <v>0</v>
      </c>
      <c r="AP44">
        <v>2.073973601574151</v>
      </c>
      <c r="AQ44">
        <v>4.5811424984126976</v>
      </c>
      <c r="AR44">
        <v>0.97494795000000001</v>
      </c>
      <c r="AS44">
        <v>1.385949805679453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759.66218565632948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551.62352866743743</v>
      </c>
      <c r="M45">
        <v>27.091227597145124</v>
      </c>
      <c r="N45">
        <v>17.389407751896947</v>
      </c>
      <c r="O45">
        <v>0</v>
      </c>
      <c r="P45">
        <v>36.970370006804977</v>
      </c>
      <c r="Q45">
        <v>3.1086744161735704</v>
      </c>
      <c r="R45">
        <v>12.481012945168429</v>
      </c>
      <c r="S45">
        <v>7.7703992405213267</v>
      </c>
      <c r="T45">
        <v>0</v>
      </c>
      <c r="U45">
        <v>24.65998864612628</v>
      </c>
      <c r="V45">
        <v>6.1001334087481141</v>
      </c>
      <c r="W45">
        <v>13.659974533243487</v>
      </c>
      <c r="X45">
        <v>43.179032499079966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2.6122387499999995</v>
      </c>
      <c r="AG45">
        <v>6.2878414560000007</v>
      </c>
      <c r="AH45">
        <v>0</v>
      </c>
      <c r="AI45">
        <v>0</v>
      </c>
      <c r="AJ45">
        <v>0</v>
      </c>
      <c r="AK45">
        <v>16.061933896611507</v>
      </c>
      <c r="AL45">
        <v>0</v>
      </c>
      <c r="AM45">
        <v>0</v>
      </c>
      <c r="AN45">
        <v>0.69749899999999998</v>
      </c>
      <c r="AO45">
        <v>0</v>
      </c>
      <c r="AP45">
        <v>0.1131258830157415</v>
      </c>
      <c r="AQ45">
        <v>4.5811424984126976</v>
      </c>
      <c r="AR45">
        <v>0.97494795000000001</v>
      </c>
      <c r="AS45">
        <v>1.385949805679453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776.74842895206507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555.0678043425404</v>
      </c>
      <c r="M46">
        <v>27.091227597145124</v>
      </c>
      <c r="N46">
        <v>17.389407751896947</v>
      </c>
      <c r="O46">
        <v>0</v>
      </c>
      <c r="P46">
        <v>36.970370006804977</v>
      </c>
      <c r="Q46">
        <v>3.1086744161735704</v>
      </c>
      <c r="R46">
        <v>12.481012945168429</v>
      </c>
      <c r="S46">
        <v>7.7703992405213267</v>
      </c>
      <c r="T46">
        <v>0</v>
      </c>
      <c r="U46">
        <v>24.65998864612628</v>
      </c>
      <c r="V46">
        <v>6.1001334087481141</v>
      </c>
      <c r="W46">
        <v>13.659974533243487</v>
      </c>
      <c r="X46">
        <v>43.179032499079966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2.6122387499999995</v>
      </c>
      <c r="AG46">
        <v>6.2878414560000007</v>
      </c>
      <c r="AH46">
        <v>0</v>
      </c>
      <c r="AI46">
        <v>0</v>
      </c>
      <c r="AJ46">
        <v>0</v>
      </c>
      <c r="AK46">
        <v>16.061933896611507</v>
      </c>
      <c r="AL46">
        <v>0</v>
      </c>
      <c r="AM46">
        <v>0</v>
      </c>
      <c r="AN46">
        <v>0.69749899999999998</v>
      </c>
      <c r="AO46">
        <v>0</v>
      </c>
      <c r="AP46">
        <v>0.1131258830157415</v>
      </c>
      <c r="AQ46">
        <v>0</v>
      </c>
      <c r="AR46">
        <v>0.97494795000000001</v>
      </c>
      <c r="AS46">
        <v>1.385949805679453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775.61156212875539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8.9702995566818355</v>
      </c>
      <c r="L47">
        <v>555.0678043425404</v>
      </c>
      <c r="M47">
        <v>27.091227597145124</v>
      </c>
      <c r="N47">
        <v>17.389407751896947</v>
      </c>
      <c r="O47">
        <v>0</v>
      </c>
      <c r="P47">
        <v>36.970370006804977</v>
      </c>
      <c r="Q47">
        <v>3.1086744161735704</v>
      </c>
      <c r="R47">
        <v>12.481012945168429</v>
      </c>
      <c r="S47">
        <v>7.7703992405213267</v>
      </c>
      <c r="T47">
        <v>0</v>
      </c>
      <c r="U47">
        <v>24.65998864612628</v>
      </c>
      <c r="V47">
        <v>6.1001334087481141</v>
      </c>
      <c r="W47">
        <v>13.659974533243487</v>
      </c>
      <c r="X47">
        <v>43.179032499079966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2.6122387499999995</v>
      </c>
      <c r="AG47">
        <v>6.2878414560000007</v>
      </c>
      <c r="AH47">
        <v>0</v>
      </c>
      <c r="AI47">
        <v>0</v>
      </c>
      <c r="AJ47">
        <v>0</v>
      </c>
      <c r="AK47">
        <v>16.061933896611507</v>
      </c>
      <c r="AL47">
        <v>0</v>
      </c>
      <c r="AM47">
        <v>0</v>
      </c>
      <c r="AN47">
        <v>0.69749899999999998</v>
      </c>
      <c r="AO47">
        <v>0</v>
      </c>
      <c r="AP47">
        <v>0.1131258830157415</v>
      </c>
      <c r="AQ47">
        <v>0</v>
      </c>
      <c r="AR47">
        <v>0.97494795000000001</v>
      </c>
      <c r="AS47">
        <v>1.385949805679453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784.58186168543727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8.9703488015809807</v>
      </c>
      <c r="L48">
        <v>555.0678043425404</v>
      </c>
      <c r="M48">
        <v>27.091227597145124</v>
      </c>
      <c r="N48">
        <v>17.389407751896947</v>
      </c>
      <c r="O48">
        <v>0</v>
      </c>
      <c r="P48">
        <v>36.970370006804977</v>
      </c>
      <c r="Q48">
        <v>3.1086744161735704</v>
      </c>
      <c r="R48">
        <v>12.481012945168429</v>
      </c>
      <c r="S48">
        <v>7.7703992405213267</v>
      </c>
      <c r="T48">
        <v>0</v>
      </c>
      <c r="U48">
        <v>24.65998864612628</v>
      </c>
      <c r="V48">
        <v>6.1001334087481141</v>
      </c>
      <c r="W48">
        <v>13.659974533243487</v>
      </c>
      <c r="X48">
        <v>43.179032499079966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2.6122387499999995</v>
      </c>
      <c r="AG48">
        <v>6.2878414560000007</v>
      </c>
      <c r="AH48">
        <v>0</v>
      </c>
      <c r="AI48">
        <v>0</v>
      </c>
      <c r="AJ48">
        <v>0</v>
      </c>
      <c r="AK48">
        <v>16.061933896611507</v>
      </c>
      <c r="AL48">
        <v>0</v>
      </c>
      <c r="AM48">
        <v>0</v>
      </c>
      <c r="AN48">
        <v>0.69749899999999998</v>
      </c>
      <c r="AO48">
        <v>0</v>
      </c>
      <c r="AP48">
        <v>0.1131258830157415</v>
      </c>
      <c r="AQ48">
        <v>0</v>
      </c>
      <c r="AR48">
        <v>1.2999306000000002</v>
      </c>
      <c r="AS48">
        <v>1.385949805679453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784.90689358033637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555.0678043425404</v>
      </c>
      <c r="M49">
        <v>27.091227597145124</v>
      </c>
      <c r="N49">
        <v>17.389407751896947</v>
      </c>
      <c r="O49">
        <v>0</v>
      </c>
      <c r="P49">
        <v>34.447022298068482</v>
      </c>
      <c r="Q49">
        <v>3.1107122606120434</v>
      </c>
      <c r="R49">
        <v>12.481012945168429</v>
      </c>
      <c r="S49">
        <v>7.7703992405213267</v>
      </c>
      <c r="T49">
        <v>0</v>
      </c>
      <c r="U49">
        <v>24.65998864612628</v>
      </c>
      <c r="V49">
        <v>6.1001334087481141</v>
      </c>
      <c r="W49">
        <v>13.659974533243487</v>
      </c>
      <c r="X49">
        <v>43.179032499079966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2.6122387499999995</v>
      </c>
      <c r="AG49">
        <v>6.2878414560000007</v>
      </c>
      <c r="AH49">
        <v>0</v>
      </c>
      <c r="AI49">
        <v>0</v>
      </c>
      <c r="AJ49">
        <v>0</v>
      </c>
      <c r="AK49">
        <v>16.061933896611507</v>
      </c>
      <c r="AL49">
        <v>0</v>
      </c>
      <c r="AM49">
        <v>0</v>
      </c>
      <c r="AN49">
        <v>0.69749899999999998</v>
      </c>
      <c r="AO49">
        <v>0</v>
      </c>
      <c r="AP49">
        <v>0.1131258830157415</v>
      </c>
      <c r="AQ49">
        <v>0</v>
      </c>
      <c r="AR49">
        <v>10.72442745</v>
      </c>
      <c r="AS49">
        <v>4.9102221949895934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786.3640041537675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555.0678043425404</v>
      </c>
      <c r="M50">
        <v>27.091227597145124</v>
      </c>
      <c r="N50">
        <v>17.389407751896947</v>
      </c>
      <c r="O50">
        <v>0</v>
      </c>
      <c r="P50">
        <v>34.447022298068482</v>
      </c>
      <c r="Q50">
        <v>3.1107122606120434</v>
      </c>
      <c r="R50">
        <v>12.481012945168429</v>
      </c>
      <c r="S50">
        <v>7.7703992405213267</v>
      </c>
      <c r="T50">
        <v>0</v>
      </c>
      <c r="U50">
        <v>24.65998864612628</v>
      </c>
      <c r="V50">
        <v>6.1001334087481141</v>
      </c>
      <c r="W50">
        <v>13.659974533243487</v>
      </c>
      <c r="X50">
        <v>43.179032499079966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2.6122387499999995</v>
      </c>
      <c r="AG50">
        <v>6.2878414560000007</v>
      </c>
      <c r="AH50">
        <v>0</v>
      </c>
      <c r="AI50">
        <v>0</v>
      </c>
      <c r="AJ50">
        <v>0</v>
      </c>
      <c r="AK50">
        <v>16.061933896611507</v>
      </c>
      <c r="AL50">
        <v>0</v>
      </c>
      <c r="AM50">
        <v>0</v>
      </c>
      <c r="AN50">
        <v>0.69749899999999998</v>
      </c>
      <c r="AO50">
        <v>0</v>
      </c>
      <c r="AP50">
        <v>0.1131258830157415</v>
      </c>
      <c r="AQ50">
        <v>0</v>
      </c>
      <c r="AR50">
        <v>10.72442745</v>
      </c>
      <c r="AS50">
        <v>4.9102221949895934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786.3640041537675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555.0678043425404</v>
      </c>
      <c r="M51">
        <v>27.091227597145124</v>
      </c>
      <c r="N51">
        <v>17.389407751896947</v>
      </c>
      <c r="O51">
        <v>0</v>
      </c>
      <c r="P51">
        <v>34.447022298068482</v>
      </c>
      <c r="Q51">
        <v>3.1107122606120434</v>
      </c>
      <c r="R51">
        <v>12.481012945168429</v>
      </c>
      <c r="S51">
        <v>7.7703992405213267</v>
      </c>
      <c r="T51">
        <v>0</v>
      </c>
      <c r="U51">
        <v>24.65998864612628</v>
      </c>
      <c r="V51">
        <v>6.1001334087481141</v>
      </c>
      <c r="W51">
        <v>13.659974533243487</v>
      </c>
      <c r="X51">
        <v>43.179032499079966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6.2878414560000007</v>
      </c>
      <c r="AH51">
        <v>0</v>
      </c>
      <c r="AI51">
        <v>0</v>
      </c>
      <c r="AJ51">
        <v>0</v>
      </c>
      <c r="AK51">
        <v>16.061933896611507</v>
      </c>
      <c r="AL51">
        <v>0</v>
      </c>
      <c r="AM51">
        <v>0</v>
      </c>
      <c r="AN51">
        <v>0.69749899999999998</v>
      </c>
      <c r="AO51">
        <v>0</v>
      </c>
      <c r="AP51">
        <v>0.1131258830157415</v>
      </c>
      <c r="AQ51">
        <v>0</v>
      </c>
      <c r="AR51">
        <v>0.64996530000000008</v>
      </c>
      <c r="AS51">
        <v>4.9102221949895934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773.67730325376749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555.0678043425404</v>
      </c>
      <c r="M52">
        <v>27.091227597145124</v>
      </c>
      <c r="N52">
        <v>17.389407751896947</v>
      </c>
      <c r="O52">
        <v>0</v>
      </c>
      <c r="P52">
        <v>34.447022298068482</v>
      </c>
      <c r="Q52">
        <v>3.1107122606120434</v>
      </c>
      <c r="R52">
        <v>12.481012945168429</v>
      </c>
      <c r="S52">
        <v>7.7703992405213267</v>
      </c>
      <c r="T52">
        <v>0</v>
      </c>
      <c r="U52">
        <v>24.65998864612628</v>
      </c>
      <c r="V52">
        <v>6.1001334087481141</v>
      </c>
      <c r="W52">
        <v>13.659974533243487</v>
      </c>
      <c r="X52">
        <v>43.179032499079966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6.2878414560000007</v>
      </c>
      <c r="AH52">
        <v>0</v>
      </c>
      <c r="AI52">
        <v>0</v>
      </c>
      <c r="AJ52">
        <v>0</v>
      </c>
      <c r="AK52">
        <v>16.061933896611507</v>
      </c>
      <c r="AL52">
        <v>0</v>
      </c>
      <c r="AM52">
        <v>0</v>
      </c>
      <c r="AN52">
        <v>0.69749899999999998</v>
      </c>
      <c r="AO52">
        <v>0</v>
      </c>
      <c r="AP52">
        <v>0.1131258830157415</v>
      </c>
      <c r="AQ52">
        <v>0</v>
      </c>
      <c r="AR52">
        <v>0.64996530000000008</v>
      </c>
      <c r="AS52">
        <v>4.9102221949895934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773.67730325376749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555.0678043425404</v>
      </c>
      <c r="M53">
        <v>27.091227597145124</v>
      </c>
      <c r="N53">
        <v>17.389407751896947</v>
      </c>
      <c r="O53">
        <v>0</v>
      </c>
      <c r="P53">
        <v>34.447022298068482</v>
      </c>
      <c r="Q53">
        <v>3.1107122606120434</v>
      </c>
      <c r="R53">
        <v>12.481012945168429</v>
      </c>
      <c r="S53">
        <v>7.7703992405213267</v>
      </c>
      <c r="T53">
        <v>0</v>
      </c>
      <c r="U53">
        <v>24.65998864612628</v>
      </c>
      <c r="V53">
        <v>6.1001334087481141</v>
      </c>
      <c r="W53">
        <v>13.659974533243487</v>
      </c>
      <c r="X53">
        <v>43.179032499079966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6.2878414560000007</v>
      </c>
      <c r="AH53">
        <v>0</v>
      </c>
      <c r="AI53">
        <v>0</v>
      </c>
      <c r="AJ53">
        <v>0</v>
      </c>
      <c r="AK53">
        <v>16.061933896611507</v>
      </c>
      <c r="AL53">
        <v>0</v>
      </c>
      <c r="AM53">
        <v>0</v>
      </c>
      <c r="AN53">
        <v>0.69749899999999998</v>
      </c>
      <c r="AO53">
        <v>0</v>
      </c>
      <c r="AP53">
        <v>0.1131258830157415</v>
      </c>
      <c r="AQ53">
        <v>0</v>
      </c>
      <c r="AR53">
        <v>0.64996530000000008</v>
      </c>
      <c r="AS53">
        <v>1.5839427227178118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770.35102378149566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555.0678043425404</v>
      </c>
      <c r="M54">
        <v>27.091227597145124</v>
      </c>
      <c r="N54">
        <v>17.389407751896947</v>
      </c>
      <c r="O54">
        <v>0</v>
      </c>
      <c r="P54">
        <v>34.447022298068482</v>
      </c>
      <c r="Q54">
        <v>3.1107122606120434</v>
      </c>
      <c r="R54">
        <v>12.481012945168429</v>
      </c>
      <c r="S54">
        <v>7.7703992405213267</v>
      </c>
      <c r="T54">
        <v>0</v>
      </c>
      <c r="U54">
        <v>24.65998864612628</v>
      </c>
      <c r="V54">
        <v>6.1001334087481141</v>
      </c>
      <c r="W54">
        <v>13.659974533243487</v>
      </c>
      <c r="X54">
        <v>43.179032499079966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6.2878414560000007</v>
      </c>
      <c r="AH54">
        <v>0</v>
      </c>
      <c r="AI54">
        <v>0</v>
      </c>
      <c r="AJ54">
        <v>0</v>
      </c>
      <c r="AK54">
        <v>16.061933896611507</v>
      </c>
      <c r="AL54">
        <v>0</v>
      </c>
      <c r="AM54">
        <v>0</v>
      </c>
      <c r="AN54">
        <v>0.69749899999999998</v>
      </c>
      <c r="AO54">
        <v>0</v>
      </c>
      <c r="AP54">
        <v>0.1131258830157415</v>
      </c>
      <c r="AQ54">
        <v>0</v>
      </c>
      <c r="AR54">
        <v>0.64996530000000008</v>
      </c>
      <c r="AS54">
        <v>1.385949805679453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770.15303086445738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479.75006516916045</v>
      </c>
      <c r="M55">
        <v>27.091227597145124</v>
      </c>
      <c r="N55">
        <v>17.389407751896947</v>
      </c>
      <c r="O55">
        <v>0</v>
      </c>
      <c r="P55">
        <v>34.447022298068482</v>
      </c>
      <c r="Q55">
        <v>3.1107122606120434</v>
      </c>
      <c r="R55">
        <v>12.481012945168429</v>
      </c>
      <c r="S55">
        <v>7.7703992405213267</v>
      </c>
      <c r="T55">
        <v>0</v>
      </c>
      <c r="U55">
        <v>24.65998864612628</v>
      </c>
      <c r="V55">
        <v>6.1001334087481141</v>
      </c>
      <c r="W55">
        <v>13.659974533243487</v>
      </c>
      <c r="X55">
        <v>43.179032499079966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6.2878414560000007</v>
      </c>
      <c r="AH55">
        <v>0</v>
      </c>
      <c r="AI55">
        <v>0</v>
      </c>
      <c r="AJ55">
        <v>0</v>
      </c>
      <c r="AK55">
        <v>16.061933896611507</v>
      </c>
      <c r="AL55">
        <v>0</v>
      </c>
      <c r="AM55">
        <v>0</v>
      </c>
      <c r="AN55">
        <v>0.69749899999999998</v>
      </c>
      <c r="AO55">
        <v>0</v>
      </c>
      <c r="AP55">
        <v>0.1131258830157415</v>
      </c>
      <c r="AQ55">
        <v>0</v>
      </c>
      <c r="AR55">
        <v>0.64996530000000008</v>
      </c>
      <c r="AS55">
        <v>1.385949805679453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694.83529169107749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431.77563342344058</v>
      </c>
      <c r="M56">
        <v>27.091227597145124</v>
      </c>
      <c r="N56">
        <v>17.389407751896947</v>
      </c>
      <c r="O56">
        <v>0</v>
      </c>
      <c r="P56">
        <v>34.447022298068482</v>
      </c>
      <c r="Q56">
        <v>3.1107122606120434</v>
      </c>
      <c r="R56">
        <v>12.481012945168429</v>
      </c>
      <c r="S56">
        <v>7.7703992405213267</v>
      </c>
      <c r="T56">
        <v>0</v>
      </c>
      <c r="U56">
        <v>24.65998864612628</v>
      </c>
      <c r="V56">
        <v>6.1001334087481141</v>
      </c>
      <c r="W56">
        <v>13.659974533243487</v>
      </c>
      <c r="X56">
        <v>43.179032499079966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6.2878414560000007</v>
      </c>
      <c r="AH56">
        <v>0</v>
      </c>
      <c r="AI56">
        <v>0</v>
      </c>
      <c r="AJ56">
        <v>0</v>
      </c>
      <c r="AK56">
        <v>16.061933896611507</v>
      </c>
      <c r="AL56">
        <v>0</v>
      </c>
      <c r="AM56">
        <v>0</v>
      </c>
      <c r="AN56">
        <v>0.69749899999999998</v>
      </c>
      <c r="AO56">
        <v>0</v>
      </c>
      <c r="AP56">
        <v>0.1131258830157415</v>
      </c>
      <c r="AQ56">
        <v>0</v>
      </c>
      <c r="AR56">
        <v>0.64996530000000008</v>
      </c>
      <c r="AS56">
        <v>1.385949805679453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646.86085994535756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470.15569962936985</v>
      </c>
      <c r="M57">
        <v>27.091227597145124</v>
      </c>
      <c r="N57">
        <v>17.389407751896947</v>
      </c>
      <c r="O57">
        <v>0</v>
      </c>
      <c r="P57">
        <v>34.447022298068482</v>
      </c>
      <c r="Q57">
        <v>3.1107122606120434</v>
      </c>
      <c r="R57">
        <v>12.481012945168429</v>
      </c>
      <c r="S57">
        <v>7.7703992405213267</v>
      </c>
      <c r="T57">
        <v>0</v>
      </c>
      <c r="U57">
        <v>24.65998864612628</v>
      </c>
      <c r="V57">
        <v>6.1001334087481141</v>
      </c>
      <c r="W57">
        <v>13.659974533243487</v>
      </c>
      <c r="X57">
        <v>43.179032499079966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6.2878414560000007</v>
      </c>
      <c r="AH57">
        <v>0</v>
      </c>
      <c r="AI57">
        <v>0</v>
      </c>
      <c r="AJ57">
        <v>0</v>
      </c>
      <c r="AK57">
        <v>16.061933896611507</v>
      </c>
      <c r="AL57">
        <v>0</v>
      </c>
      <c r="AM57">
        <v>0</v>
      </c>
      <c r="AN57">
        <v>0.69749899999999998</v>
      </c>
      <c r="AO57">
        <v>0</v>
      </c>
      <c r="AP57">
        <v>0.1131258830157415</v>
      </c>
      <c r="AQ57">
        <v>0</v>
      </c>
      <c r="AR57">
        <v>0.64996530000000008</v>
      </c>
      <c r="AS57">
        <v>1.385949805679453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685.24092615128689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479.75006516916045</v>
      </c>
      <c r="M58">
        <v>27.091227597145124</v>
      </c>
      <c r="N58">
        <v>17.389407751896947</v>
      </c>
      <c r="O58">
        <v>0</v>
      </c>
      <c r="P58">
        <v>34.447022298068482</v>
      </c>
      <c r="Q58">
        <v>3.1107122606120434</v>
      </c>
      <c r="R58">
        <v>12.481012945168429</v>
      </c>
      <c r="S58">
        <v>7.7703992405213267</v>
      </c>
      <c r="T58">
        <v>0</v>
      </c>
      <c r="U58">
        <v>24.65998864612628</v>
      </c>
      <c r="V58">
        <v>6.1001334087481141</v>
      </c>
      <c r="W58">
        <v>13.659974533243487</v>
      </c>
      <c r="X58">
        <v>43.179032499079966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6.2878414560000007</v>
      </c>
      <c r="AH58">
        <v>0</v>
      </c>
      <c r="AI58">
        <v>0</v>
      </c>
      <c r="AJ58">
        <v>0</v>
      </c>
      <c r="AK58">
        <v>16.061933896611507</v>
      </c>
      <c r="AL58">
        <v>0</v>
      </c>
      <c r="AM58">
        <v>0</v>
      </c>
      <c r="AN58">
        <v>0.69749899999999998</v>
      </c>
      <c r="AO58">
        <v>0</v>
      </c>
      <c r="AP58">
        <v>0.1131258830157415</v>
      </c>
      <c r="AQ58">
        <v>0</v>
      </c>
      <c r="AR58">
        <v>0.64996530000000008</v>
      </c>
      <c r="AS58">
        <v>1.385949805679453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694.83529169107749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479.75613164914432</v>
      </c>
      <c r="M59">
        <v>27.091227597145124</v>
      </c>
      <c r="N59">
        <v>17.389407751896947</v>
      </c>
      <c r="O59">
        <v>0</v>
      </c>
      <c r="P59">
        <v>34.447022298068482</v>
      </c>
      <c r="Q59">
        <v>3.1107122606120434</v>
      </c>
      <c r="R59">
        <v>12.481012945168429</v>
      </c>
      <c r="S59">
        <v>7.7703992405213267</v>
      </c>
      <c r="T59">
        <v>0</v>
      </c>
      <c r="U59">
        <v>24.65998864612628</v>
      </c>
      <c r="V59">
        <v>6.0992946361185982</v>
      </c>
      <c r="W59">
        <v>13.659974533243487</v>
      </c>
      <c r="X59">
        <v>43.179032499079966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6.2878414560000007</v>
      </c>
      <c r="AH59">
        <v>0</v>
      </c>
      <c r="AI59">
        <v>0</v>
      </c>
      <c r="AJ59">
        <v>0</v>
      </c>
      <c r="AK59">
        <v>16.061933896611507</v>
      </c>
      <c r="AL59">
        <v>0</v>
      </c>
      <c r="AM59">
        <v>0</v>
      </c>
      <c r="AN59">
        <v>0.69749899999999998</v>
      </c>
      <c r="AO59">
        <v>0</v>
      </c>
      <c r="AP59">
        <v>0.1131258830157415</v>
      </c>
      <c r="AQ59">
        <v>0</v>
      </c>
      <c r="AR59">
        <v>0.64996530000000008</v>
      </c>
      <c r="AS59">
        <v>1.385949805679453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694.84051939843175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479.75613164914432</v>
      </c>
      <c r="M60">
        <v>27.091227597145124</v>
      </c>
      <c r="N60">
        <v>17.389407751896947</v>
      </c>
      <c r="O60">
        <v>0</v>
      </c>
      <c r="P60">
        <v>34.447022298068482</v>
      </c>
      <c r="Q60">
        <v>3.1107122606120434</v>
      </c>
      <c r="R60">
        <v>12.481012945168429</v>
      </c>
      <c r="S60">
        <v>7.7703992405213267</v>
      </c>
      <c r="T60">
        <v>0</v>
      </c>
      <c r="U60">
        <v>24.65998864612628</v>
      </c>
      <c r="V60">
        <v>6.0992946361185982</v>
      </c>
      <c r="W60">
        <v>13.659974533243487</v>
      </c>
      <c r="X60">
        <v>43.179032499079966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6.2878414560000007</v>
      </c>
      <c r="AH60">
        <v>0</v>
      </c>
      <c r="AI60">
        <v>0</v>
      </c>
      <c r="AJ60">
        <v>0</v>
      </c>
      <c r="AK60">
        <v>16.061933896611507</v>
      </c>
      <c r="AL60">
        <v>0</v>
      </c>
      <c r="AM60">
        <v>0</v>
      </c>
      <c r="AN60">
        <v>0.69749899999999998</v>
      </c>
      <c r="AO60">
        <v>0</v>
      </c>
      <c r="AP60">
        <v>0.1131258830157415</v>
      </c>
      <c r="AQ60">
        <v>0</v>
      </c>
      <c r="AR60">
        <v>0.64996530000000008</v>
      </c>
      <c r="AS60">
        <v>1.385949805679453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694.84051939843175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479.75613164914432</v>
      </c>
      <c r="M61">
        <v>27.091227597145124</v>
      </c>
      <c r="N61">
        <v>17.389407751896947</v>
      </c>
      <c r="O61">
        <v>0</v>
      </c>
      <c r="P61">
        <v>34.447022298068482</v>
      </c>
      <c r="Q61">
        <v>3.1107122606120434</v>
      </c>
      <c r="R61">
        <v>12.481012945168429</v>
      </c>
      <c r="S61">
        <v>7.7714307540983594</v>
      </c>
      <c r="T61">
        <v>0</v>
      </c>
      <c r="U61">
        <v>24.65998864612628</v>
      </c>
      <c r="V61">
        <v>6.0992946361185982</v>
      </c>
      <c r="W61">
        <v>13.659974533243487</v>
      </c>
      <c r="X61">
        <v>43.179032499079966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6.2878414560000007</v>
      </c>
      <c r="AH61">
        <v>0</v>
      </c>
      <c r="AI61">
        <v>0</v>
      </c>
      <c r="AJ61">
        <v>0</v>
      </c>
      <c r="AK61">
        <v>16.061933896611507</v>
      </c>
      <c r="AL61">
        <v>0</v>
      </c>
      <c r="AM61">
        <v>0</v>
      </c>
      <c r="AN61">
        <v>0.69749899999999998</v>
      </c>
      <c r="AO61">
        <v>0</v>
      </c>
      <c r="AP61">
        <v>0.1131258830157415</v>
      </c>
      <c r="AQ61">
        <v>0</v>
      </c>
      <c r="AR61">
        <v>0.64996530000000008</v>
      </c>
      <c r="AS61">
        <v>1.385949805679453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694.84155091200876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479.75613164914432</v>
      </c>
      <c r="M62">
        <v>27.091227597145124</v>
      </c>
      <c r="N62">
        <v>17.389407751896947</v>
      </c>
      <c r="O62">
        <v>0</v>
      </c>
      <c r="P62">
        <v>34.447022298068482</v>
      </c>
      <c r="Q62">
        <v>3.1107122606120434</v>
      </c>
      <c r="R62">
        <v>12.481012945168429</v>
      </c>
      <c r="S62">
        <v>7.7714307540983594</v>
      </c>
      <c r="T62">
        <v>0</v>
      </c>
      <c r="U62">
        <v>24.65998864612628</v>
      </c>
      <c r="V62">
        <v>6.0992946361185982</v>
      </c>
      <c r="W62">
        <v>13.659974533243487</v>
      </c>
      <c r="X62">
        <v>43.179032499079966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6.2878414560000007</v>
      </c>
      <c r="AH62">
        <v>0</v>
      </c>
      <c r="AI62">
        <v>0</v>
      </c>
      <c r="AJ62">
        <v>0</v>
      </c>
      <c r="AK62">
        <v>16.061933896611507</v>
      </c>
      <c r="AL62">
        <v>0</v>
      </c>
      <c r="AM62">
        <v>0</v>
      </c>
      <c r="AN62">
        <v>0.69749899999999998</v>
      </c>
      <c r="AO62">
        <v>0</v>
      </c>
      <c r="AP62">
        <v>0.1131258830157415</v>
      </c>
      <c r="AQ62">
        <v>0</v>
      </c>
      <c r="AR62">
        <v>0.64996530000000008</v>
      </c>
      <c r="AS62">
        <v>1.385949805679453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694.84155091200876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479.75613164914432</v>
      </c>
      <c r="M63">
        <v>27.091227597145124</v>
      </c>
      <c r="N63">
        <v>17.389407751896947</v>
      </c>
      <c r="O63">
        <v>0</v>
      </c>
      <c r="P63">
        <v>34.447022298068482</v>
      </c>
      <c r="Q63">
        <v>3.1107122606120434</v>
      </c>
      <c r="R63">
        <v>12.481012945168429</v>
      </c>
      <c r="S63">
        <v>7.7714307540983594</v>
      </c>
      <c r="T63">
        <v>0</v>
      </c>
      <c r="U63">
        <v>24.65998864612628</v>
      </c>
      <c r="V63">
        <v>6.0992946361185982</v>
      </c>
      <c r="W63">
        <v>13.659974533243487</v>
      </c>
      <c r="X63">
        <v>43.179032499079966</v>
      </c>
      <c r="Y63">
        <v>0</v>
      </c>
      <c r="Z63">
        <v>0</v>
      </c>
      <c r="AA63">
        <v>0</v>
      </c>
      <c r="AB63">
        <v>0.98108882670667652</v>
      </c>
      <c r="AC63">
        <v>0</v>
      </c>
      <c r="AD63">
        <v>0</v>
      </c>
      <c r="AE63">
        <v>0</v>
      </c>
      <c r="AF63">
        <v>0</v>
      </c>
      <c r="AG63">
        <v>6.2878414560000007</v>
      </c>
      <c r="AH63">
        <v>0</v>
      </c>
      <c r="AI63">
        <v>0</v>
      </c>
      <c r="AJ63">
        <v>0</v>
      </c>
      <c r="AK63">
        <v>16.061933896611507</v>
      </c>
      <c r="AL63">
        <v>0</v>
      </c>
      <c r="AM63">
        <v>0</v>
      </c>
      <c r="AN63">
        <v>0.69749899999999998</v>
      </c>
      <c r="AO63">
        <v>0</v>
      </c>
      <c r="AP63">
        <v>0.1131258830157415</v>
      </c>
      <c r="AQ63">
        <v>4.5811424984126976</v>
      </c>
      <c r="AR63">
        <v>0.64996530000000008</v>
      </c>
      <c r="AS63">
        <v>1.385949805679453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700.4037822371281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479.75613164914432</v>
      </c>
      <c r="M64">
        <v>27.091227597145124</v>
      </c>
      <c r="N64">
        <v>17.389407751896947</v>
      </c>
      <c r="O64">
        <v>0</v>
      </c>
      <c r="P64">
        <v>34.447022298068482</v>
      </c>
      <c r="Q64">
        <v>3.1107122606120434</v>
      </c>
      <c r="R64">
        <v>12.481012945168429</v>
      </c>
      <c r="S64">
        <v>7.7714307540983594</v>
      </c>
      <c r="T64">
        <v>0</v>
      </c>
      <c r="U64">
        <v>24.65998864612628</v>
      </c>
      <c r="V64">
        <v>6.0992946361185982</v>
      </c>
      <c r="W64">
        <v>13.659974533243487</v>
      </c>
      <c r="X64">
        <v>43.179032499079966</v>
      </c>
      <c r="Y64">
        <v>0</v>
      </c>
      <c r="Z64">
        <v>0</v>
      </c>
      <c r="AA64">
        <v>0</v>
      </c>
      <c r="AB64">
        <v>0.98108882670667652</v>
      </c>
      <c r="AC64">
        <v>0</v>
      </c>
      <c r="AD64">
        <v>0</v>
      </c>
      <c r="AE64">
        <v>0</v>
      </c>
      <c r="AF64">
        <v>0</v>
      </c>
      <c r="AG64">
        <v>6.2878414560000007</v>
      </c>
      <c r="AH64">
        <v>0</v>
      </c>
      <c r="AI64">
        <v>0</v>
      </c>
      <c r="AJ64">
        <v>0</v>
      </c>
      <c r="AK64">
        <v>16.061933896611507</v>
      </c>
      <c r="AL64">
        <v>0</v>
      </c>
      <c r="AM64">
        <v>0</v>
      </c>
      <c r="AN64">
        <v>0.69749899999999998</v>
      </c>
      <c r="AO64">
        <v>0</v>
      </c>
      <c r="AP64">
        <v>0.1131258830157415</v>
      </c>
      <c r="AQ64">
        <v>4.5811424984126976</v>
      </c>
      <c r="AR64">
        <v>0.64996530000000008</v>
      </c>
      <c r="AS64">
        <v>1.385949805679453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700.4037822371281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479.75613164914432</v>
      </c>
      <c r="M65">
        <v>27.091227597145124</v>
      </c>
      <c r="N65">
        <v>17.389407751896947</v>
      </c>
      <c r="O65">
        <v>0</v>
      </c>
      <c r="P65">
        <v>34.447022298068482</v>
      </c>
      <c r="Q65">
        <v>3.1107122606120434</v>
      </c>
      <c r="R65">
        <v>12.481012945168429</v>
      </c>
      <c r="S65">
        <v>7.7714307540983594</v>
      </c>
      <c r="T65">
        <v>0</v>
      </c>
      <c r="U65">
        <v>24.65998864612628</v>
      </c>
      <c r="V65">
        <v>6.0992946361185982</v>
      </c>
      <c r="W65">
        <v>13.659974533243487</v>
      </c>
      <c r="X65">
        <v>43.179032499079966</v>
      </c>
      <c r="Y65">
        <v>0</v>
      </c>
      <c r="Z65">
        <v>0</v>
      </c>
      <c r="AA65">
        <v>0</v>
      </c>
      <c r="AB65">
        <v>0.98108882670667652</v>
      </c>
      <c r="AC65">
        <v>0</v>
      </c>
      <c r="AD65">
        <v>0</v>
      </c>
      <c r="AE65">
        <v>0</v>
      </c>
      <c r="AF65">
        <v>0</v>
      </c>
      <c r="AG65">
        <v>6.2878414560000007</v>
      </c>
      <c r="AH65">
        <v>0</v>
      </c>
      <c r="AI65">
        <v>0</v>
      </c>
      <c r="AJ65">
        <v>0</v>
      </c>
      <c r="AK65">
        <v>16.061933896611507</v>
      </c>
      <c r="AL65">
        <v>0</v>
      </c>
      <c r="AM65">
        <v>0</v>
      </c>
      <c r="AN65">
        <v>0.69749899999999998</v>
      </c>
      <c r="AO65">
        <v>0</v>
      </c>
      <c r="AP65">
        <v>0</v>
      </c>
      <c r="AQ65">
        <v>4.5811424984126976</v>
      </c>
      <c r="AR65">
        <v>0.64996530000000008</v>
      </c>
      <c r="AS65">
        <v>1.385949805679453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700.29065635411234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479.75613164914432</v>
      </c>
      <c r="M66">
        <v>27.091227597145124</v>
      </c>
      <c r="N66">
        <v>17.389407751896947</v>
      </c>
      <c r="O66">
        <v>0</v>
      </c>
      <c r="P66">
        <v>34.447022298068482</v>
      </c>
      <c r="Q66">
        <v>3.1107122606120434</v>
      </c>
      <c r="R66">
        <v>12.481012945168429</v>
      </c>
      <c r="S66">
        <v>7.7714307540983594</v>
      </c>
      <c r="T66">
        <v>0</v>
      </c>
      <c r="U66">
        <v>24.65998864612628</v>
      </c>
      <c r="V66">
        <v>6.0992946361185982</v>
      </c>
      <c r="W66">
        <v>13.659974533243487</v>
      </c>
      <c r="X66">
        <v>43.179032499079966</v>
      </c>
      <c r="Y66">
        <v>0</v>
      </c>
      <c r="Z66">
        <v>0</v>
      </c>
      <c r="AA66">
        <v>0</v>
      </c>
      <c r="AB66">
        <v>0.98108882670667652</v>
      </c>
      <c r="AC66">
        <v>0</v>
      </c>
      <c r="AD66">
        <v>0</v>
      </c>
      <c r="AE66">
        <v>0</v>
      </c>
      <c r="AF66">
        <v>0</v>
      </c>
      <c r="AG66">
        <v>6.2878414560000007</v>
      </c>
      <c r="AH66">
        <v>0</v>
      </c>
      <c r="AI66">
        <v>0</v>
      </c>
      <c r="AJ66">
        <v>0</v>
      </c>
      <c r="AK66">
        <v>16.061933896611507</v>
      </c>
      <c r="AL66">
        <v>0</v>
      </c>
      <c r="AM66">
        <v>0</v>
      </c>
      <c r="AN66">
        <v>0.69749899999999998</v>
      </c>
      <c r="AO66">
        <v>0</v>
      </c>
      <c r="AP66">
        <v>0</v>
      </c>
      <c r="AQ66">
        <v>9.1622846899999981</v>
      </c>
      <c r="AR66">
        <v>0.64996530000000008</v>
      </c>
      <c r="AS66">
        <v>1.385949805679453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704.87179854569968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479.75613164914432</v>
      </c>
      <c r="M67">
        <v>27.091227597145124</v>
      </c>
      <c r="N67">
        <v>17.389407751896947</v>
      </c>
      <c r="O67">
        <v>0</v>
      </c>
      <c r="P67">
        <v>34.447022298068482</v>
      </c>
      <c r="Q67">
        <v>3.1107122606120434</v>
      </c>
      <c r="R67">
        <v>12.481012945168429</v>
      </c>
      <c r="S67">
        <v>7.7714307540983594</v>
      </c>
      <c r="T67">
        <v>0</v>
      </c>
      <c r="U67">
        <v>24.65998864612628</v>
      </c>
      <c r="V67">
        <v>6.0992946361185982</v>
      </c>
      <c r="W67">
        <v>13.659974533243487</v>
      </c>
      <c r="X67">
        <v>43.179032499079966</v>
      </c>
      <c r="Y67">
        <v>0</v>
      </c>
      <c r="Z67">
        <v>0</v>
      </c>
      <c r="AA67">
        <v>0</v>
      </c>
      <c r="AB67">
        <v>0.98108882670667652</v>
      </c>
      <c r="AC67">
        <v>0</v>
      </c>
      <c r="AD67">
        <v>0</v>
      </c>
      <c r="AE67">
        <v>4.850654613250196</v>
      </c>
      <c r="AF67">
        <v>0</v>
      </c>
      <c r="AG67">
        <v>6.2878414560000007</v>
      </c>
      <c r="AH67">
        <v>0</v>
      </c>
      <c r="AI67">
        <v>0</v>
      </c>
      <c r="AJ67">
        <v>0</v>
      </c>
      <c r="AK67">
        <v>16.061933896611507</v>
      </c>
      <c r="AL67">
        <v>0</v>
      </c>
      <c r="AM67">
        <v>0</v>
      </c>
      <c r="AN67">
        <v>0.69749899999999998</v>
      </c>
      <c r="AO67">
        <v>0</v>
      </c>
      <c r="AP67">
        <v>0.1131258830157415</v>
      </c>
      <c r="AQ67">
        <v>9.1622846899999981</v>
      </c>
      <c r="AR67">
        <v>0.64996530000000008</v>
      </c>
      <c r="AS67">
        <v>1.385949805679453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709.83557904196562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508.53575707570326</v>
      </c>
      <c r="M68">
        <v>27.091227597145124</v>
      </c>
      <c r="N68">
        <v>17.389407751896947</v>
      </c>
      <c r="O68">
        <v>0</v>
      </c>
      <c r="P68">
        <v>34.447022298068482</v>
      </c>
      <c r="Q68">
        <v>3.1107122606120434</v>
      </c>
      <c r="R68">
        <v>12.481012945168429</v>
      </c>
      <c r="S68">
        <v>7.7714307540983594</v>
      </c>
      <c r="T68">
        <v>0</v>
      </c>
      <c r="U68">
        <v>24.65998864612628</v>
      </c>
      <c r="V68">
        <v>6.0907833508064515</v>
      </c>
      <c r="W68">
        <v>13.659974533243487</v>
      </c>
      <c r="X68">
        <v>43.179032499079966</v>
      </c>
      <c r="Y68">
        <v>0</v>
      </c>
      <c r="Z68">
        <v>0</v>
      </c>
      <c r="AA68">
        <v>0</v>
      </c>
      <c r="AB68">
        <v>0.98108882670667652</v>
      </c>
      <c r="AC68">
        <v>0</v>
      </c>
      <c r="AD68">
        <v>0</v>
      </c>
      <c r="AE68">
        <v>4.850654613250196</v>
      </c>
      <c r="AF68">
        <v>0</v>
      </c>
      <c r="AG68">
        <v>6.2878414560000007</v>
      </c>
      <c r="AH68">
        <v>0</v>
      </c>
      <c r="AI68">
        <v>0</v>
      </c>
      <c r="AJ68">
        <v>0</v>
      </c>
      <c r="AK68">
        <v>16.061933896611507</v>
      </c>
      <c r="AL68">
        <v>0</v>
      </c>
      <c r="AM68">
        <v>0</v>
      </c>
      <c r="AN68">
        <v>0.69749899999999998</v>
      </c>
      <c r="AO68">
        <v>0</v>
      </c>
      <c r="AP68">
        <v>0.1131258830157415</v>
      </c>
      <c r="AQ68">
        <v>9.1622846899999981</v>
      </c>
      <c r="AR68">
        <v>0.64996530000000008</v>
      </c>
      <c r="AS68">
        <v>1.385949805679453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738.60669318321243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555.0678043425404</v>
      </c>
      <c r="M69">
        <v>27.091227597145124</v>
      </c>
      <c r="N69">
        <v>17.389407751896947</v>
      </c>
      <c r="O69">
        <v>0</v>
      </c>
      <c r="P69">
        <v>34.447022298068482</v>
      </c>
      <c r="Q69">
        <v>3.1107122606120434</v>
      </c>
      <c r="R69">
        <v>12.481012945168429</v>
      </c>
      <c r="S69">
        <v>7.770367018957347</v>
      </c>
      <c r="T69">
        <v>0</v>
      </c>
      <c r="U69">
        <v>24.65998864612628</v>
      </c>
      <c r="V69">
        <v>6.1001334087481141</v>
      </c>
      <c r="W69">
        <v>13.659974533243487</v>
      </c>
      <c r="X69">
        <v>43.179032499079966</v>
      </c>
      <c r="Y69">
        <v>0</v>
      </c>
      <c r="Z69">
        <v>0</v>
      </c>
      <c r="AA69">
        <v>0</v>
      </c>
      <c r="AB69">
        <v>0.98108882670667652</v>
      </c>
      <c r="AC69">
        <v>0</v>
      </c>
      <c r="AD69">
        <v>0</v>
      </c>
      <c r="AE69">
        <v>4.850654613250196</v>
      </c>
      <c r="AF69">
        <v>2.6122387499999995</v>
      </c>
      <c r="AG69">
        <v>6.2878414560000007</v>
      </c>
      <c r="AH69">
        <v>5.8542355765997884</v>
      </c>
      <c r="AI69">
        <v>0</v>
      </c>
      <c r="AJ69">
        <v>0</v>
      </c>
      <c r="AK69">
        <v>16.061933896611507</v>
      </c>
      <c r="AL69">
        <v>0</v>
      </c>
      <c r="AM69">
        <v>0</v>
      </c>
      <c r="AN69">
        <v>0.69749899999999998</v>
      </c>
      <c r="AO69">
        <v>0</v>
      </c>
      <c r="AP69">
        <v>0.56562910828500412</v>
      </c>
      <c r="AQ69">
        <v>13.7434268815873</v>
      </c>
      <c r="AR69">
        <v>0.64996530000000008</v>
      </c>
      <c r="AS69">
        <v>1.5839427227178118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798.8451394333448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555.0678043425404</v>
      </c>
      <c r="M70">
        <v>27.091227597145124</v>
      </c>
      <c r="N70">
        <v>17.389407751896947</v>
      </c>
      <c r="O70">
        <v>0</v>
      </c>
      <c r="P70">
        <v>34.447022298068482</v>
      </c>
      <c r="Q70">
        <v>3.1107122606120434</v>
      </c>
      <c r="R70">
        <v>12.481012945168429</v>
      </c>
      <c r="S70">
        <v>7.7703992405213267</v>
      </c>
      <c r="T70">
        <v>0</v>
      </c>
      <c r="U70">
        <v>24.65998864612628</v>
      </c>
      <c r="V70">
        <v>6.1001334087481141</v>
      </c>
      <c r="W70">
        <v>13.659974533243487</v>
      </c>
      <c r="X70">
        <v>43.179032499079966</v>
      </c>
      <c r="Y70">
        <v>0</v>
      </c>
      <c r="Z70">
        <v>0</v>
      </c>
      <c r="AA70">
        <v>0</v>
      </c>
      <c r="AB70">
        <v>0.98108882670667652</v>
      </c>
      <c r="AC70">
        <v>0</v>
      </c>
      <c r="AD70">
        <v>0</v>
      </c>
      <c r="AE70">
        <v>9.701309533281373</v>
      </c>
      <c r="AF70">
        <v>2.6122387499999995</v>
      </c>
      <c r="AG70">
        <v>6.2878414560000007</v>
      </c>
      <c r="AH70">
        <v>10.87215222340021</v>
      </c>
      <c r="AI70">
        <v>0</v>
      </c>
      <c r="AJ70">
        <v>0</v>
      </c>
      <c r="AK70">
        <v>16.061933896611507</v>
      </c>
      <c r="AL70">
        <v>0</v>
      </c>
      <c r="AM70">
        <v>0</v>
      </c>
      <c r="AN70">
        <v>0.69749899999999998</v>
      </c>
      <c r="AO70">
        <v>0</v>
      </c>
      <c r="AP70">
        <v>0.56562910828500412</v>
      </c>
      <c r="AQ70">
        <v>13.7434268815873</v>
      </c>
      <c r="AR70">
        <v>0.64996530000000008</v>
      </c>
      <c r="AS70">
        <v>1.5839427227178118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808.7137432217404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8.9701991675163306</v>
      </c>
      <c r="L71">
        <v>555.0678043425404</v>
      </c>
      <c r="M71">
        <v>27.091227597145124</v>
      </c>
      <c r="N71">
        <v>17.389407751896947</v>
      </c>
      <c r="O71">
        <v>0</v>
      </c>
      <c r="P71">
        <v>34.447022298068482</v>
      </c>
      <c r="Q71">
        <v>3.1107122606120434</v>
      </c>
      <c r="R71">
        <v>12.481012945168429</v>
      </c>
      <c r="S71">
        <v>7.7703992405213267</v>
      </c>
      <c r="T71">
        <v>0</v>
      </c>
      <c r="U71">
        <v>24.65998864612628</v>
      </c>
      <c r="V71">
        <v>6.1001334087481141</v>
      </c>
      <c r="W71">
        <v>13.659974533243487</v>
      </c>
      <c r="X71">
        <v>43.179032499079966</v>
      </c>
      <c r="Y71">
        <v>0</v>
      </c>
      <c r="Z71">
        <v>0</v>
      </c>
      <c r="AA71">
        <v>0</v>
      </c>
      <c r="AB71">
        <v>3.8772626234058509</v>
      </c>
      <c r="AC71">
        <v>0</v>
      </c>
      <c r="AD71">
        <v>2.6549202579106734</v>
      </c>
      <c r="AE71">
        <v>9.701309533281373</v>
      </c>
      <c r="AF71">
        <v>5.224477499999999</v>
      </c>
      <c r="AG71">
        <v>6.2878414560000007</v>
      </c>
      <c r="AH71">
        <v>18.95657284</v>
      </c>
      <c r="AI71">
        <v>0</v>
      </c>
      <c r="AJ71">
        <v>0</v>
      </c>
      <c r="AK71">
        <v>16.061933896611507</v>
      </c>
      <c r="AL71">
        <v>0</v>
      </c>
      <c r="AM71">
        <v>0</v>
      </c>
      <c r="AN71">
        <v>0.69749899999999998</v>
      </c>
      <c r="AO71">
        <v>0</v>
      </c>
      <c r="AP71">
        <v>0.56562910828500412</v>
      </c>
      <c r="AQ71">
        <v>13.7434268815873</v>
      </c>
      <c r="AR71">
        <v>0.64996530000000008</v>
      </c>
      <c r="AS71">
        <v>1.5839427227178118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833.93169581046641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8.9701991675163306</v>
      </c>
      <c r="L72">
        <v>555.0678043425404</v>
      </c>
      <c r="M72">
        <v>27.091227597145124</v>
      </c>
      <c r="N72">
        <v>17.389407751896947</v>
      </c>
      <c r="O72">
        <v>0</v>
      </c>
      <c r="P72">
        <v>34.447022298068482</v>
      </c>
      <c r="Q72">
        <v>3.1107122606120434</v>
      </c>
      <c r="R72">
        <v>12.481012945168429</v>
      </c>
      <c r="S72">
        <v>7.7703992405213267</v>
      </c>
      <c r="T72">
        <v>0</v>
      </c>
      <c r="U72">
        <v>24.65998864612628</v>
      </c>
      <c r="V72">
        <v>6.1001334087481141</v>
      </c>
      <c r="W72">
        <v>13.659974533243487</v>
      </c>
      <c r="X72">
        <v>43.179032499079966</v>
      </c>
      <c r="Y72">
        <v>0</v>
      </c>
      <c r="Z72">
        <v>0.32383125000000001</v>
      </c>
      <c r="AA72">
        <v>0</v>
      </c>
      <c r="AB72">
        <v>3.8772626234058509</v>
      </c>
      <c r="AC72">
        <v>0</v>
      </c>
      <c r="AD72">
        <v>5.3790621354277075</v>
      </c>
      <c r="AE72">
        <v>9.701309533281373</v>
      </c>
      <c r="AF72">
        <v>7.8367162499999994</v>
      </c>
      <c r="AG72">
        <v>6.2878414560000007</v>
      </c>
      <c r="AH72">
        <v>27.542785182639918</v>
      </c>
      <c r="AI72">
        <v>0</v>
      </c>
      <c r="AJ72">
        <v>0</v>
      </c>
      <c r="AK72">
        <v>16.061933896611507</v>
      </c>
      <c r="AL72">
        <v>0</v>
      </c>
      <c r="AM72">
        <v>1.554044438859715</v>
      </c>
      <c r="AN72">
        <v>0.69749899999999998</v>
      </c>
      <c r="AO72">
        <v>0</v>
      </c>
      <c r="AP72">
        <v>0.56562910828500412</v>
      </c>
      <c r="AQ72">
        <v>13.7434268815873</v>
      </c>
      <c r="AR72">
        <v>0.64996530000000008</v>
      </c>
      <c r="AS72">
        <v>1.5839427227178118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849.732164469483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8.9701991675163306</v>
      </c>
      <c r="L73">
        <v>555.0678043425404</v>
      </c>
      <c r="M73">
        <v>27.091227597145124</v>
      </c>
      <c r="N73">
        <v>17.389407751896947</v>
      </c>
      <c r="O73">
        <v>0</v>
      </c>
      <c r="P73">
        <v>34.447022298068482</v>
      </c>
      <c r="Q73">
        <v>3.1107122606120434</v>
      </c>
      <c r="R73">
        <v>12.481012945168429</v>
      </c>
      <c r="S73">
        <v>7.7703992405213267</v>
      </c>
      <c r="T73">
        <v>0</v>
      </c>
      <c r="U73">
        <v>24.65998864612628</v>
      </c>
      <c r="V73">
        <v>6.1001334087481141</v>
      </c>
      <c r="W73">
        <v>13.659974533243487</v>
      </c>
      <c r="X73">
        <v>43.179032499079966</v>
      </c>
      <c r="Y73">
        <v>0</v>
      </c>
      <c r="Z73">
        <v>3.839343238636364</v>
      </c>
      <c r="AA73">
        <v>2.0694174632911393</v>
      </c>
      <c r="AB73">
        <v>7.7545255536384081</v>
      </c>
      <c r="AC73">
        <v>0</v>
      </c>
      <c r="AD73">
        <v>5.3790621354277075</v>
      </c>
      <c r="AE73">
        <v>9.701309533281373</v>
      </c>
      <c r="AF73">
        <v>10.448954999999998</v>
      </c>
      <c r="AG73">
        <v>6.2878414560000007</v>
      </c>
      <c r="AH73">
        <v>34.428481631700109</v>
      </c>
      <c r="AI73">
        <v>0</v>
      </c>
      <c r="AJ73">
        <v>0</v>
      </c>
      <c r="AK73">
        <v>16.061933896611507</v>
      </c>
      <c r="AL73">
        <v>0</v>
      </c>
      <c r="AM73">
        <v>3.101810282820705</v>
      </c>
      <c r="AN73">
        <v>0.69749899999999998</v>
      </c>
      <c r="AO73">
        <v>0</v>
      </c>
      <c r="AP73">
        <v>0.56562910828500412</v>
      </c>
      <c r="AQ73">
        <v>13.7434268815873</v>
      </c>
      <c r="AR73">
        <v>0.64996530000000008</v>
      </c>
      <c r="AS73">
        <v>1.5839427227178118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870.24005789466423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8.9701991675163306</v>
      </c>
      <c r="L74">
        <v>555.0678043425404</v>
      </c>
      <c r="M74">
        <v>27.091227597145124</v>
      </c>
      <c r="N74">
        <v>17.389407751896947</v>
      </c>
      <c r="O74">
        <v>0</v>
      </c>
      <c r="P74">
        <v>34.447022298068482</v>
      </c>
      <c r="Q74">
        <v>3.1107122606120434</v>
      </c>
      <c r="R74">
        <v>12.481012945168429</v>
      </c>
      <c r="S74">
        <v>7.7703992405213267</v>
      </c>
      <c r="T74">
        <v>0</v>
      </c>
      <c r="U74">
        <v>24.65998864612628</v>
      </c>
      <c r="V74">
        <v>6.1001334087481141</v>
      </c>
      <c r="W74">
        <v>13.659974533243487</v>
      </c>
      <c r="X74">
        <v>43.179032499079966</v>
      </c>
      <c r="Y74">
        <v>0</v>
      </c>
      <c r="Z74">
        <v>3.839343238636364</v>
      </c>
      <c r="AA74">
        <v>4.0923314666666668</v>
      </c>
      <c r="AB74">
        <v>7.7545255536384081</v>
      </c>
      <c r="AC74">
        <v>0</v>
      </c>
      <c r="AD74">
        <v>8.0685933565480692</v>
      </c>
      <c r="AE74">
        <v>9.701309533281373</v>
      </c>
      <c r="AF74">
        <v>10.448954999999998</v>
      </c>
      <c r="AG74">
        <v>6.2878414560000007</v>
      </c>
      <c r="AH74">
        <v>41.314177773959869</v>
      </c>
      <c r="AI74">
        <v>0</v>
      </c>
      <c r="AJ74">
        <v>0</v>
      </c>
      <c r="AK74">
        <v>16.061933896611507</v>
      </c>
      <c r="AL74">
        <v>0</v>
      </c>
      <c r="AM74">
        <v>3.101810282820705</v>
      </c>
      <c r="AN74">
        <v>0.69749899999999998</v>
      </c>
      <c r="AO74">
        <v>0</v>
      </c>
      <c r="AP74">
        <v>0.45250322526926257</v>
      </c>
      <c r="AQ74">
        <v>13.7434268815873</v>
      </c>
      <c r="AR74">
        <v>0.64996530000000008</v>
      </c>
      <c r="AS74">
        <v>1.5839427227178118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881.72507337840409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8.9701991675163306</v>
      </c>
      <c r="L75">
        <v>555.0678043425404</v>
      </c>
      <c r="M75">
        <v>27.091227597145124</v>
      </c>
      <c r="N75">
        <v>17.389407751896947</v>
      </c>
      <c r="O75">
        <v>0</v>
      </c>
      <c r="P75">
        <v>34.447022298068482</v>
      </c>
      <c r="Q75">
        <v>3.1107122606120434</v>
      </c>
      <c r="R75">
        <v>12.481012945168429</v>
      </c>
      <c r="S75">
        <v>7.7703992405213267</v>
      </c>
      <c r="T75">
        <v>0</v>
      </c>
      <c r="U75">
        <v>24.65998864612628</v>
      </c>
      <c r="V75">
        <v>6.1001334087481141</v>
      </c>
      <c r="W75">
        <v>13.659974533243487</v>
      </c>
      <c r="X75">
        <v>43.179032499079966</v>
      </c>
      <c r="Y75">
        <v>0</v>
      </c>
      <c r="Z75">
        <v>3.839343238636364</v>
      </c>
      <c r="AA75">
        <v>6.5105273333333322</v>
      </c>
      <c r="AB75">
        <v>7.7545255536384081</v>
      </c>
      <c r="AC75">
        <v>0</v>
      </c>
      <c r="AD75">
        <v>8.0685933565480692</v>
      </c>
      <c r="AE75">
        <v>9.701309533281373</v>
      </c>
      <c r="AF75">
        <v>10.448954999999998</v>
      </c>
      <c r="AG75">
        <v>6.2878414560000007</v>
      </c>
      <c r="AH75">
        <v>41.314177773959869</v>
      </c>
      <c r="AI75">
        <v>0</v>
      </c>
      <c r="AJ75">
        <v>0</v>
      </c>
      <c r="AK75">
        <v>16.061933896611507</v>
      </c>
      <c r="AL75">
        <v>0</v>
      </c>
      <c r="AM75">
        <v>3.101810282820705</v>
      </c>
      <c r="AN75">
        <v>0.69749899999999998</v>
      </c>
      <c r="AO75">
        <v>0</v>
      </c>
      <c r="AP75">
        <v>0.45250322526926257</v>
      </c>
      <c r="AQ75">
        <v>13.7434268815873</v>
      </c>
      <c r="AR75">
        <v>0.97494795000000001</v>
      </c>
      <c r="AS75">
        <v>1.5839427227178118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884.46825189507081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8.9701991675163306</v>
      </c>
      <c r="L76">
        <v>555.0678043425404</v>
      </c>
      <c r="M76">
        <v>27.091227597145124</v>
      </c>
      <c r="N76">
        <v>17.389407751896947</v>
      </c>
      <c r="O76">
        <v>0</v>
      </c>
      <c r="P76">
        <v>34.447022298068482</v>
      </c>
      <c r="Q76">
        <v>3.1107122606120434</v>
      </c>
      <c r="R76">
        <v>12.481012945168429</v>
      </c>
      <c r="S76">
        <v>7.7703992405213267</v>
      </c>
      <c r="T76">
        <v>0</v>
      </c>
      <c r="U76">
        <v>24.65998864612628</v>
      </c>
      <c r="V76">
        <v>6.1001334087481141</v>
      </c>
      <c r="W76">
        <v>13.659974533243487</v>
      </c>
      <c r="X76">
        <v>43.179032499079966</v>
      </c>
      <c r="Y76">
        <v>0</v>
      </c>
      <c r="Z76">
        <v>3.839343238636364</v>
      </c>
      <c r="AA76">
        <v>7.6731214999999997</v>
      </c>
      <c r="AB76">
        <v>7.7545255536384081</v>
      </c>
      <c r="AC76">
        <v>0</v>
      </c>
      <c r="AD76">
        <v>8.0685933565480692</v>
      </c>
      <c r="AE76">
        <v>9.701309533281373</v>
      </c>
      <c r="AF76">
        <v>10.448954999999998</v>
      </c>
      <c r="AG76">
        <v>6.2878414560000007</v>
      </c>
      <c r="AH76">
        <v>34.428481631700109</v>
      </c>
      <c r="AI76">
        <v>0</v>
      </c>
      <c r="AJ76">
        <v>0</v>
      </c>
      <c r="AK76">
        <v>16.061933896611507</v>
      </c>
      <c r="AL76">
        <v>0</v>
      </c>
      <c r="AM76">
        <v>3.101810282820705</v>
      </c>
      <c r="AN76">
        <v>0.69749899999999998</v>
      </c>
      <c r="AO76">
        <v>0</v>
      </c>
      <c r="AP76">
        <v>0.45250322526926257</v>
      </c>
      <c r="AQ76">
        <v>13.7434268815873</v>
      </c>
      <c r="AR76">
        <v>0.97494795000000001</v>
      </c>
      <c r="AS76">
        <v>1.5839427227178118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878.74514991947774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8.9701991675163306</v>
      </c>
      <c r="L77">
        <v>555.0678043425404</v>
      </c>
      <c r="M77">
        <v>27.091227597145124</v>
      </c>
      <c r="N77">
        <v>17.389407751896947</v>
      </c>
      <c r="O77">
        <v>0</v>
      </c>
      <c r="P77">
        <v>34.447022298068482</v>
      </c>
      <c r="Q77">
        <v>3.1107122606120434</v>
      </c>
      <c r="R77">
        <v>12.481012945168429</v>
      </c>
      <c r="S77">
        <v>7.7703992405213267</v>
      </c>
      <c r="T77">
        <v>0</v>
      </c>
      <c r="U77">
        <v>24.65998864612628</v>
      </c>
      <c r="V77">
        <v>6.1001334087481141</v>
      </c>
      <c r="W77">
        <v>13.659974533243487</v>
      </c>
      <c r="X77">
        <v>43.179032499079966</v>
      </c>
      <c r="Y77">
        <v>0</v>
      </c>
      <c r="Z77">
        <v>3.839343238636364</v>
      </c>
      <c r="AA77">
        <v>7.6731214999999997</v>
      </c>
      <c r="AB77">
        <v>7.7545255536384081</v>
      </c>
      <c r="AC77">
        <v>0</v>
      </c>
      <c r="AD77">
        <v>8.0685933565480692</v>
      </c>
      <c r="AE77">
        <v>9.701309533281373</v>
      </c>
      <c r="AF77">
        <v>10.448954999999998</v>
      </c>
      <c r="AG77">
        <v>6.2878414560000007</v>
      </c>
      <c r="AH77">
        <v>25.591373426040128</v>
      </c>
      <c r="AI77">
        <v>0</v>
      </c>
      <c r="AJ77">
        <v>0</v>
      </c>
      <c r="AK77">
        <v>16.061933896611507</v>
      </c>
      <c r="AL77">
        <v>0</v>
      </c>
      <c r="AM77">
        <v>3.101810282820705</v>
      </c>
      <c r="AN77">
        <v>0.69749899999999998</v>
      </c>
      <c r="AO77">
        <v>0</v>
      </c>
      <c r="AP77">
        <v>0.45250322526926257</v>
      </c>
      <c r="AQ77">
        <v>13.7434268815873</v>
      </c>
      <c r="AR77">
        <v>0.97494795000000001</v>
      </c>
      <c r="AS77">
        <v>1.5839427227178118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869.90804171381774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8.9701991675163306</v>
      </c>
      <c r="L78">
        <v>555.0678043425404</v>
      </c>
      <c r="M78">
        <v>27.091227597145124</v>
      </c>
      <c r="N78">
        <v>17.389407751896947</v>
      </c>
      <c r="O78">
        <v>0</v>
      </c>
      <c r="P78">
        <v>34.447022298068482</v>
      </c>
      <c r="Q78">
        <v>3.1107122606120434</v>
      </c>
      <c r="R78">
        <v>12.481012945168429</v>
      </c>
      <c r="S78">
        <v>7.7703992405213267</v>
      </c>
      <c r="T78">
        <v>0</v>
      </c>
      <c r="U78">
        <v>24.65998864612628</v>
      </c>
      <c r="V78">
        <v>6.1001334087481141</v>
      </c>
      <c r="W78">
        <v>13.659974533243487</v>
      </c>
      <c r="X78">
        <v>43.179032499079966</v>
      </c>
      <c r="Y78">
        <v>0</v>
      </c>
      <c r="Z78">
        <v>3.839343238636364</v>
      </c>
      <c r="AA78">
        <v>7.6731214999999997</v>
      </c>
      <c r="AB78">
        <v>7.7545255536384081</v>
      </c>
      <c r="AC78">
        <v>0</v>
      </c>
      <c r="AD78">
        <v>5.3790621354277075</v>
      </c>
      <c r="AE78">
        <v>9.701309533281373</v>
      </c>
      <c r="AF78">
        <v>10.448954999999998</v>
      </c>
      <c r="AG78">
        <v>6.2878414560000007</v>
      </c>
      <c r="AH78">
        <v>18.95657284</v>
      </c>
      <c r="AI78">
        <v>0</v>
      </c>
      <c r="AJ78">
        <v>0</v>
      </c>
      <c r="AK78">
        <v>16.061933896611507</v>
      </c>
      <c r="AL78">
        <v>0</v>
      </c>
      <c r="AM78">
        <v>3.101810282820705</v>
      </c>
      <c r="AN78">
        <v>0.69749899999999998</v>
      </c>
      <c r="AO78">
        <v>0</v>
      </c>
      <c r="AP78">
        <v>0.45250322526926257</v>
      </c>
      <c r="AQ78">
        <v>13.7434268815873</v>
      </c>
      <c r="AR78">
        <v>0.97494795000000001</v>
      </c>
      <c r="AS78">
        <v>1.5839427227178118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860.5837099066573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8.9701991675163306</v>
      </c>
      <c r="L79">
        <v>555.0678043425404</v>
      </c>
      <c r="M79">
        <v>27.091227597145124</v>
      </c>
      <c r="N79">
        <v>17.389407751896947</v>
      </c>
      <c r="O79">
        <v>0</v>
      </c>
      <c r="P79">
        <v>34.447022298068482</v>
      </c>
      <c r="Q79">
        <v>3.1107122606120434</v>
      </c>
      <c r="R79">
        <v>12.481012945168429</v>
      </c>
      <c r="S79">
        <v>7.7703992405213267</v>
      </c>
      <c r="T79">
        <v>0</v>
      </c>
      <c r="U79">
        <v>24.65998864612628</v>
      </c>
      <c r="V79">
        <v>6.1001334087481141</v>
      </c>
      <c r="W79">
        <v>13.659974533243487</v>
      </c>
      <c r="X79">
        <v>43.179032499079966</v>
      </c>
      <c r="Y79">
        <v>0</v>
      </c>
      <c r="Z79">
        <v>1.9196717727272727</v>
      </c>
      <c r="AA79">
        <v>7.6731214999999997</v>
      </c>
      <c r="AB79">
        <v>3.8458678079519872</v>
      </c>
      <c r="AC79">
        <v>0</v>
      </c>
      <c r="AD79">
        <v>5.3790621354277075</v>
      </c>
      <c r="AE79">
        <v>9.701309533281373</v>
      </c>
      <c r="AF79">
        <v>7.8367162499999994</v>
      </c>
      <c r="AG79">
        <v>6.2878414560000007</v>
      </c>
      <c r="AH79">
        <v>11.70847146</v>
      </c>
      <c r="AI79">
        <v>0</v>
      </c>
      <c r="AJ79">
        <v>0</v>
      </c>
      <c r="AK79">
        <v>16.061933896611507</v>
      </c>
      <c r="AL79">
        <v>0</v>
      </c>
      <c r="AM79">
        <v>1.554044438859715</v>
      </c>
      <c r="AN79">
        <v>0.69749899999999998</v>
      </c>
      <c r="AO79">
        <v>0</v>
      </c>
      <c r="AP79">
        <v>0.56562910828500412</v>
      </c>
      <c r="AQ79">
        <v>13.7434268815873</v>
      </c>
      <c r="AR79">
        <v>0.97494795000000001</v>
      </c>
      <c r="AS79">
        <v>1.385949805679453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843.26240768707828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8.9701991675163306</v>
      </c>
      <c r="L80">
        <v>555.0678043425404</v>
      </c>
      <c r="M80">
        <v>27.091227597145124</v>
      </c>
      <c r="N80">
        <v>17.389407751896947</v>
      </c>
      <c r="O80">
        <v>0</v>
      </c>
      <c r="P80">
        <v>34.447022298068482</v>
      </c>
      <c r="Q80">
        <v>3.1107122606120434</v>
      </c>
      <c r="R80">
        <v>12.481012945168429</v>
      </c>
      <c r="S80">
        <v>7.7703992405213267</v>
      </c>
      <c r="T80">
        <v>0</v>
      </c>
      <c r="U80">
        <v>24.65998864612628</v>
      </c>
      <c r="V80">
        <v>6.1001334087481141</v>
      </c>
      <c r="W80">
        <v>13.659974533243487</v>
      </c>
      <c r="X80">
        <v>43.179032499079966</v>
      </c>
      <c r="Y80">
        <v>0</v>
      </c>
      <c r="Z80">
        <v>1.9196717727272727</v>
      </c>
      <c r="AA80">
        <v>4.1351149565400842</v>
      </c>
      <c r="AB80">
        <v>0</v>
      </c>
      <c r="AC80">
        <v>0</v>
      </c>
      <c r="AD80">
        <v>2.6549202579106734</v>
      </c>
      <c r="AE80">
        <v>4.850654613250196</v>
      </c>
      <c r="AF80">
        <v>5.224477499999999</v>
      </c>
      <c r="AG80">
        <v>6.2878414560000007</v>
      </c>
      <c r="AH80">
        <v>5.5754626000000007</v>
      </c>
      <c r="AI80">
        <v>0</v>
      </c>
      <c r="AJ80">
        <v>0</v>
      </c>
      <c r="AK80">
        <v>16.061933896611507</v>
      </c>
      <c r="AL80">
        <v>0</v>
      </c>
      <c r="AM80">
        <v>0</v>
      </c>
      <c r="AN80">
        <v>0.69749899999999998</v>
      </c>
      <c r="AO80">
        <v>0</v>
      </c>
      <c r="AP80">
        <v>0.56562910828500412</v>
      </c>
      <c r="AQ80">
        <v>13.7434268815873</v>
      </c>
      <c r="AR80">
        <v>0.97494795000000001</v>
      </c>
      <c r="AS80">
        <v>1.385949805679453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818.0044444892585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8.9701991675163306</v>
      </c>
      <c r="L81">
        <v>555.0678043425404</v>
      </c>
      <c r="M81">
        <v>27.091227597145124</v>
      </c>
      <c r="N81">
        <v>17.389407751896947</v>
      </c>
      <c r="O81">
        <v>0</v>
      </c>
      <c r="P81">
        <v>34.447022298068482</v>
      </c>
      <c r="Q81">
        <v>3.1107122606120434</v>
      </c>
      <c r="R81">
        <v>12.481012945168429</v>
      </c>
      <c r="S81">
        <v>7.7703992405213267</v>
      </c>
      <c r="T81">
        <v>0</v>
      </c>
      <c r="U81">
        <v>24.65998864612628</v>
      </c>
      <c r="V81">
        <v>6.1001334087481141</v>
      </c>
      <c r="W81">
        <v>13.659974533243487</v>
      </c>
      <c r="X81">
        <v>43.179032499079966</v>
      </c>
      <c r="Y81">
        <v>0</v>
      </c>
      <c r="Z81">
        <v>1.9196717727272727</v>
      </c>
      <c r="AA81">
        <v>1.8601506666666667</v>
      </c>
      <c r="AB81">
        <v>0</v>
      </c>
      <c r="AC81">
        <v>0</v>
      </c>
      <c r="AD81">
        <v>0</v>
      </c>
      <c r="AE81">
        <v>4.850654613250196</v>
      </c>
      <c r="AF81">
        <v>2.6122387499999995</v>
      </c>
      <c r="AG81">
        <v>6.2878414560000007</v>
      </c>
      <c r="AH81">
        <v>0</v>
      </c>
      <c r="AI81">
        <v>0</v>
      </c>
      <c r="AJ81">
        <v>0</v>
      </c>
      <c r="AK81">
        <v>16.061933896611507</v>
      </c>
      <c r="AL81">
        <v>0</v>
      </c>
      <c r="AM81">
        <v>0</v>
      </c>
      <c r="AN81">
        <v>0.69749899999999998</v>
      </c>
      <c r="AO81">
        <v>0</v>
      </c>
      <c r="AP81">
        <v>0.56562910828500412</v>
      </c>
      <c r="AQ81">
        <v>13.7434268815873</v>
      </c>
      <c r="AR81">
        <v>0.64996530000000008</v>
      </c>
      <c r="AS81">
        <v>1.385949805679453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804.56187594147423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8.9701991675163306</v>
      </c>
      <c r="L82">
        <v>555.0678043425404</v>
      </c>
      <c r="M82">
        <v>27.091227597145124</v>
      </c>
      <c r="N82">
        <v>17.389407751896947</v>
      </c>
      <c r="O82">
        <v>0</v>
      </c>
      <c r="P82">
        <v>34.447022298068482</v>
      </c>
      <c r="Q82">
        <v>3.1107122606120434</v>
      </c>
      <c r="R82">
        <v>12.481012945168429</v>
      </c>
      <c r="S82">
        <v>7.7703992405213267</v>
      </c>
      <c r="T82">
        <v>0</v>
      </c>
      <c r="U82">
        <v>24.65998864612628</v>
      </c>
      <c r="V82">
        <v>6.1001334087481141</v>
      </c>
      <c r="W82">
        <v>13.659974533243487</v>
      </c>
      <c r="X82">
        <v>43.179032499079966</v>
      </c>
      <c r="Y82">
        <v>0</v>
      </c>
      <c r="Z82">
        <v>1.9196717727272727</v>
      </c>
      <c r="AA82">
        <v>0</v>
      </c>
      <c r="AB82">
        <v>0</v>
      </c>
      <c r="AC82">
        <v>0</v>
      </c>
      <c r="AD82">
        <v>0</v>
      </c>
      <c r="AE82">
        <v>4.850654613250196</v>
      </c>
      <c r="AF82">
        <v>2.6122387499999995</v>
      </c>
      <c r="AG82">
        <v>6.2878414560000007</v>
      </c>
      <c r="AH82">
        <v>0</v>
      </c>
      <c r="AI82">
        <v>0</v>
      </c>
      <c r="AJ82">
        <v>0</v>
      </c>
      <c r="AK82">
        <v>16.061933896611507</v>
      </c>
      <c r="AL82">
        <v>0</v>
      </c>
      <c r="AM82">
        <v>0</v>
      </c>
      <c r="AN82">
        <v>0.69749899999999998</v>
      </c>
      <c r="AO82">
        <v>0</v>
      </c>
      <c r="AP82">
        <v>0.56562910828500412</v>
      </c>
      <c r="AQ82">
        <v>13.7434268815873</v>
      </c>
      <c r="AR82">
        <v>0.64996530000000008</v>
      </c>
      <c r="AS82">
        <v>1.385949805679453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802.70172527480759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8.9701991675163306</v>
      </c>
      <c r="L83">
        <v>555.0678043425404</v>
      </c>
      <c r="M83">
        <v>27.091227597145124</v>
      </c>
      <c r="N83">
        <v>17.389407751896947</v>
      </c>
      <c r="O83">
        <v>0</v>
      </c>
      <c r="P83">
        <v>34.447022298068482</v>
      </c>
      <c r="Q83">
        <v>3.1107122606120434</v>
      </c>
      <c r="R83">
        <v>12.481012945168429</v>
      </c>
      <c r="S83">
        <v>7.7703992405213267</v>
      </c>
      <c r="T83">
        <v>0</v>
      </c>
      <c r="U83">
        <v>24.65998864612628</v>
      </c>
      <c r="V83">
        <v>6.1001334087481141</v>
      </c>
      <c r="W83">
        <v>13.659974533243487</v>
      </c>
      <c r="X83">
        <v>43.179032499079966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4.850654613250196</v>
      </c>
      <c r="AF83">
        <v>2.6122387499999995</v>
      </c>
      <c r="AG83">
        <v>6.2878414560000007</v>
      </c>
      <c r="AH83">
        <v>0</v>
      </c>
      <c r="AI83">
        <v>0</v>
      </c>
      <c r="AJ83">
        <v>0</v>
      </c>
      <c r="AK83">
        <v>16.061933896611507</v>
      </c>
      <c r="AL83">
        <v>0</v>
      </c>
      <c r="AM83">
        <v>0</v>
      </c>
      <c r="AN83">
        <v>0.69749899999999998</v>
      </c>
      <c r="AO83">
        <v>0</v>
      </c>
      <c r="AP83">
        <v>0.56562910828500412</v>
      </c>
      <c r="AQ83">
        <v>13.7434268815873</v>
      </c>
      <c r="AR83">
        <v>10.72442745</v>
      </c>
      <c r="AS83">
        <v>1.385949805679453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810.85651565208036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555.0678043425404</v>
      </c>
      <c r="M84">
        <v>27.091227597145124</v>
      </c>
      <c r="N84">
        <v>17.389407751896947</v>
      </c>
      <c r="O84">
        <v>0</v>
      </c>
      <c r="P84">
        <v>34.447022298068482</v>
      </c>
      <c r="Q84">
        <v>3.1107122606120434</v>
      </c>
      <c r="R84">
        <v>12.481012945168429</v>
      </c>
      <c r="S84">
        <v>7.7703992405213267</v>
      </c>
      <c r="T84">
        <v>0</v>
      </c>
      <c r="U84">
        <v>24.65998864612628</v>
      </c>
      <c r="V84">
        <v>6.1001334087481141</v>
      </c>
      <c r="W84">
        <v>13.659974533243487</v>
      </c>
      <c r="X84">
        <v>43.179032499079966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4.850654613250196</v>
      </c>
      <c r="AF84">
        <v>2.6122387499999995</v>
      </c>
      <c r="AG84">
        <v>6.2878414560000007</v>
      </c>
      <c r="AH84">
        <v>0</v>
      </c>
      <c r="AI84">
        <v>0</v>
      </c>
      <c r="AJ84">
        <v>0</v>
      </c>
      <c r="AK84">
        <v>16.061933896611507</v>
      </c>
      <c r="AL84">
        <v>0</v>
      </c>
      <c r="AM84">
        <v>0</v>
      </c>
      <c r="AN84">
        <v>0.69749899999999998</v>
      </c>
      <c r="AO84">
        <v>0</v>
      </c>
      <c r="AP84">
        <v>0.56562910828500412</v>
      </c>
      <c r="AQ84">
        <v>13.7434268815873</v>
      </c>
      <c r="AR84">
        <v>10.72442745</v>
      </c>
      <c r="AS84">
        <v>1.385949805679453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801.88631648456408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555.07161592430862</v>
      </c>
      <c r="M85">
        <v>27.091227597145124</v>
      </c>
      <c r="N85">
        <v>17.389407751896947</v>
      </c>
      <c r="O85">
        <v>0</v>
      </c>
      <c r="P85">
        <v>34.447022298068482</v>
      </c>
      <c r="Q85">
        <v>3.1107122606120434</v>
      </c>
      <c r="R85">
        <v>12.481012945168429</v>
      </c>
      <c r="S85">
        <v>7.7703992405213267</v>
      </c>
      <c r="T85">
        <v>0</v>
      </c>
      <c r="U85">
        <v>24.65998864612628</v>
      </c>
      <c r="V85">
        <v>6.1001334087481141</v>
      </c>
      <c r="W85">
        <v>13.659974533243487</v>
      </c>
      <c r="X85">
        <v>43.179032499079966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4.850654613250196</v>
      </c>
      <c r="AF85">
        <v>2.6122387499999995</v>
      </c>
      <c r="AG85">
        <v>6.2878414560000007</v>
      </c>
      <c r="AH85">
        <v>0</v>
      </c>
      <c r="AI85">
        <v>0</v>
      </c>
      <c r="AJ85">
        <v>0</v>
      </c>
      <c r="AK85">
        <v>16.061933896611507</v>
      </c>
      <c r="AL85">
        <v>0</v>
      </c>
      <c r="AM85">
        <v>0</v>
      </c>
      <c r="AN85">
        <v>0.69749899999999998</v>
      </c>
      <c r="AO85">
        <v>0</v>
      </c>
      <c r="AP85">
        <v>0.56562910828500412</v>
      </c>
      <c r="AQ85">
        <v>13.391031469999996</v>
      </c>
      <c r="AR85">
        <v>0.64996530000000008</v>
      </c>
      <c r="AS85">
        <v>1.385949805679453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791.46327050474497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518.13610812882519</v>
      </c>
      <c r="M86">
        <v>27.091227597145124</v>
      </c>
      <c r="N86">
        <v>17.389407751896947</v>
      </c>
      <c r="O86">
        <v>0</v>
      </c>
      <c r="P86">
        <v>34.447022298068482</v>
      </c>
      <c r="Q86">
        <v>3.1107122606120434</v>
      </c>
      <c r="R86">
        <v>12.476169739130436</v>
      </c>
      <c r="S86">
        <v>7.7714307540983594</v>
      </c>
      <c r="T86">
        <v>0</v>
      </c>
      <c r="U86">
        <v>24.65998864612628</v>
      </c>
      <c r="V86">
        <v>6.1001334087481141</v>
      </c>
      <c r="W86">
        <v>13.659974533243487</v>
      </c>
      <c r="X86">
        <v>43.179032499079966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4.850654613250196</v>
      </c>
      <c r="AF86">
        <v>2.6122387499999995</v>
      </c>
      <c r="AG86">
        <v>6.2878414560000007</v>
      </c>
      <c r="AH86">
        <v>0</v>
      </c>
      <c r="AI86">
        <v>0</v>
      </c>
      <c r="AJ86">
        <v>0</v>
      </c>
      <c r="AK86">
        <v>16.061933896611507</v>
      </c>
      <c r="AL86">
        <v>0</v>
      </c>
      <c r="AM86">
        <v>0</v>
      </c>
      <c r="AN86">
        <v>0.69749899999999998</v>
      </c>
      <c r="AO86">
        <v>0</v>
      </c>
      <c r="AP86">
        <v>0.56562910828500412</v>
      </c>
      <c r="AQ86">
        <v>12.797523149999996</v>
      </c>
      <c r="AR86">
        <v>0.64996530000000008</v>
      </c>
      <c r="AS86">
        <v>1.385949805679453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753.93044269680047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441.37615889966941</v>
      </c>
      <c r="M87">
        <v>27.091227597145124</v>
      </c>
      <c r="N87">
        <v>17.389407751896947</v>
      </c>
      <c r="O87">
        <v>0</v>
      </c>
      <c r="P87">
        <v>34.447022298068482</v>
      </c>
      <c r="Q87">
        <v>3.1107122606120434</v>
      </c>
      <c r="R87">
        <v>12.476169739130436</v>
      </c>
      <c r="S87">
        <v>7.7714307540983594</v>
      </c>
      <c r="T87">
        <v>0</v>
      </c>
      <c r="U87">
        <v>24.65998864612628</v>
      </c>
      <c r="V87">
        <v>6.1001334087481141</v>
      </c>
      <c r="W87">
        <v>13.659974533243487</v>
      </c>
      <c r="X87">
        <v>43.179032499079966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4.850654613250196</v>
      </c>
      <c r="AF87">
        <v>2.6122387499999995</v>
      </c>
      <c r="AG87">
        <v>6.2878414560000007</v>
      </c>
      <c r="AH87">
        <v>0</v>
      </c>
      <c r="AI87">
        <v>0</v>
      </c>
      <c r="AJ87">
        <v>0</v>
      </c>
      <c r="AK87">
        <v>16.061933896611507</v>
      </c>
      <c r="AL87">
        <v>0</v>
      </c>
      <c r="AM87">
        <v>0</v>
      </c>
      <c r="AN87">
        <v>0.69749899999999998</v>
      </c>
      <c r="AO87">
        <v>0</v>
      </c>
      <c r="AP87">
        <v>0.56562910828500412</v>
      </c>
      <c r="AQ87">
        <v>8.5316820999999976</v>
      </c>
      <c r="AR87">
        <v>0.64996530000000008</v>
      </c>
      <c r="AS87">
        <v>1.385949805679453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672.9046524176448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441.37615889966941</v>
      </c>
      <c r="M88">
        <v>27.091227597145124</v>
      </c>
      <c r="N88">
        <v>17.389407751896947</v>
      </c>
      <c r="O88">
        <v>0</v>
      </c>
      <c r="P88">
        <v>34.447022298068482</v>
      </c>
      <c r="Q88">
        <v>3.1107122606120434</v>
      </c>
      <c r="R88">
        <v>12.476169739130436</v>
      </c>
      <c r="S88">
        <v>7.7714307540983594</v>
      </c>
      <c r="T88">
        <v>0</v>
      </c>
      <c r="U88">
        <v>24.65998864612628</v>
      </c>
      <c r="V88">
        <v>6.0992946361185982</v>
      </c>
      <c r="W88">
        <v>13.659974533243487</v>
      </c>
      <c r="X88">
        <v>43.179032499079966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4.850654613250196</v>
      </c>
      <c r="AF88">
        <v>2.6122387499999995</v>
      </c>
      <c r="AG88">
        <v>6.2878414560000007</v>
      </c>
      <c r="AH88">
        <v>0</v>
      </c>
      <c r="AI88">
        <v>0</v>
      </c>
      <c r="AJ88">
        <v>0</v>
      </c>
      <c r="AK88">
        <v>16.061933896611507</v>
      </c>
      <c r="AL88">
        <v>0</v>
      </c>
      <c r="AM88">
        <v>0</v>
      </c>
      <c r="AN88">
        <v>0.69749899999999998</v>
      </c>
      <c r="AO88">
        <v>0</v>
      </c>
      <c r="AP88">
        <v>0.56562910828500412</v>
      </c>
      <c r="AQ88">
        <v>8.5316820999999976</v>
      </c>
      <c r="AR88">
        <v>0.64996530000000008</v>
      </c>
      <c r="AS88">
        <v>1.385949805679453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672.90381364501525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441.37615889966941</v>
      </c>
      <c r="M89">
        <v>27.091227597145124</v>
      </c>
      <c r="N89">
        <v>17.389407751896947</v>
      </c>
      <c r="O89">
        <v>0</v>
      </c>
      <c r="P89">
        <v>34.447022298068482</v>
      </c>
      <c r="Q89">
        <v>3.1107122606120434</v>
      </c>
      <c r="R89">
        <v>12.476169739130436</v>
      </c>
      <c r="S89">
        <v>7.7714307540983594</v>
      </c>
      <c r="T89">
        <v>0</v>
      </c>
      <c r="U89">
        <v>24.65998864612628</v>
      </c>
      <c r="V89">
        <v>6.0992946361185982</v>
      </c>
      <c r="W89">
        <v>13.659974533243487</v>
      </c>
      <c r="X89">
        <v>43.179032499079966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4.850654613250196</v>
      </c>
      <c r="AF89">
        <v>2.6122387499999995</v>
      </c>
      <c r="AG89">
        <v>6.2878414560000007</v>
      </c>
      <c r="AH89">
        <v>0</v>
      </c>
      <c r="AI89">
        <v>0</v>
      </c>
      <c r="AJ89">
        <v>0</v>
      </c>
      <c r="AK89">
        <v>16.061933896611507</v>
      </c>
      <c r="AL89">
        <v>0</v>
      </c>
      <c r="AM89">
        <v>0</v>
      </c>
      <c r="AN89">
        <v>0.69749899999999998</v>
      </c>
      <c r="AO89">
        <v>0</v>
      </c>
      <c r="AP89">
        <v>0.56562910828500412</v>
      </c>
      <c r="AQ89">
        <v>8.5316820999999976</v>
      </c>
      <c r="AR89">
        <v>0.64996530000000008</v>
      </c>
      <c r="AS89">
        <v>1.385949805679453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672.90381364501525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441.37615889966941</v>
      </c>
      <c r="M90">
        <v>27.091227597145124</v>
      </c>
      <c r="N90">
        <v>17.389407751896947</v>
      </c>
      <c r="O90">
        <v>0</v>
      </c>
      <c r="P90">
        <v>34.447022298068482</v>
      </c>
      <c r="Q90">
        <v>3.1107122606120434</v>
      </c>
      <c r="R90">
        <v>12.476169739130436</v>
      </c>
      <c r="S90">
        <v>7.7714307540983594</v>
      </c>
      <c r="T90">
        <v>0</v>
      </c>
      <c r="U90">
        <v>24.65998864612628</v>
      </c>
      <c r="V90">
        <v>6.0992946361185982</v>
      </c>
      <c r="W90">
        <v>13.659974533243487</v>
      </c>
      <c r="X90">
        <v>43.179032499079966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4.850654613250196</v>
      </c>
      <c r="AF90">
        <v>2.6122387499999995</v>
      </c>
      <c r="AG90">
        <v>6.2878414560000007</v>
      </c>
      <c r="AH90">
        <v>0</v>
      </c>
      <c r="AI90">
        <v>0</v>
      </c>
      <c r="AJ90">
        <v>0</v>
      </c>
      <c r="AK90">
        <v>16.061933896611507</v>
      </c>
      <c r="AL90">
        <v>0</v>
      </c>
      <c r="AM90">
        <v>0</v>
      </c>
      <c r="AN90">
        <v>0.69749899999999998</v>
      </c>
      <c r="AO90">
        <v>0</v>
      </c>
      <c r="AP90">
        <v>0.56562910828500412</v>
      </c>
      <c r="AQ90">
        <v>4.2658410499999988</v>
      </c>
      <c r="AR90">
        <v>0.64996530000000008</v>
      </c>
      <c r="AS90">
        <v>1.385949805679453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668.63797259501519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402.99619084421704</v>
      </c>
      <c r="M91">
        <v>27.091227597145124</v>
      </c>
      <c r="N91">
        <v>17.389407751896947</v>
      </c>
      <c r="O91">
        <v>0</v>
      </c>
      <c r="P91">
        <v>34.447022298068482</v>
      </c>
      <c r="Q91">
        <v>3.1107122606120434</v>
      </c>
      <c r="R91">
        <v>12.476169739130436</v>
      </c>
      <c r="S91">
        <v>7.7714307540983594</v>
      </c>
      <c r="T91">
        <v>0</v>
      </c>
      <c r="U91">
        <v>24.65998864612628</v>
      </c>
      <c r="V91">
        <v>6.0992946361185982</v>
      </c>
      <c r="W91">
        <v>13.659974533243487</v>
      </c>
      <c r="X91">
        <v>43.179032499079966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4.850654613250196</v>
      </c>
      <c r="AF91">
        <v>2.6122387499999995</v>
      </c>
      <c r="AG91">
        <v>6.2878414560000007</v>
      </c>
      <c r="AH91">
        <v>0</v>
      </c>
      <c r="AI91">
        <v>0</v>
      </c>
      <c r="AJ91">
        <v>0</v>
      </c>
      <c r="AK91">
        <v>16.061933896611507</v>
      </c>
      <c r="AL91">
        <v>0</v>
      </c>
      <c r="AM91">
        <v>0</v>
      </c>
      <c r="AN91">
        <v>0.67914399999999997</v>
      </c>
      <c r="AO91">
        <v>0</v>
      </c>
      <c r="AP91">
        <v>0.56562910828500412</v>
      </c>
      <c r="AQ91">
        <v>4.2658410499999988</v>
      </c>
      <c r="AR91">
        <v>0.64996530000000008</v>
      </c>
      <c r="AS91">
        <v>1.385949805679453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630.23964953956272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374.21070742863998</v>
      </c>
      <c r="M92">
        <v>27.091227597145124</v>
      </c>
      <c r="N92">
        <v>17.389407751896947</v>
      </c>
      <c r="O92">
        <v>0</v>
      </c>
      <c r="P92">
        <v>34.447022298068482</v>
      </c>
      <c r="Q92">
        <v>3.1107122606120434</v>
      </c>
      <c r="R92">
        <v>12.476169739130436</v>
      </c>
      <c r="S92">
        <v>7.7714307540983594</v>
      </c>
      <c r="T92">
        <v>0</v>
      </c>
      <c r="U92">
        <v>24.65998864612628</v>
      </c>
      <c r="V92">
        <v>6.0992946361185982</v>
      </c>
      <c r="W92">
        <v>13.659974533243487</v>
      </c>
      <c r="X92">
        <v>43.179032499079966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2.6122387499999995</v>
      </c>
      <c r="AG92">
        <v>6.2878414560000007</v>
      </c>
      <c r="AH92">
        <v>0</v>
      </c>
      <c r="AI92">
        <v>0</v>
      </c>
      <c r="AJ92">
        <v>0</v>
      </c>
      <c r="AK92">
        <v>16.061933896611507</v>
      </c>
      <c r="AL92">
        <v>0</v>
      </c>
      <c r="AM92">
        <v>0</v>
      </c>
      <c r="AN92">
        <v>0.67914399999999997</v>
      </c>
      <c r="AO92">
        <v>0</v>
      </c>
      <c r="AP92">
        <v>0.56562910828500412</v>
      </c>
      <c r="AQ92">
        <v>4.2658410499999988</v>
      </c>
      <c r="AR92">
        <v>1.2999306000000002</v>
      </c>
      <c r="AS92">
        <v>1.385949805679453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597.25347681073572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374.21070742863998</v>
      </c>
      <c r="M93">
        <v>27.091227597145124</v>
      </c>
      <c r="N93">
        <v>17.389407751896947</v>
      </c>
      <c r="O93">
        <v>0</v>
      </c>
      <c r="P93">
        <v>34.447022298068482</v>
      </c>
      <c r="Q93">
        <v>3.1092615390295353</v>
      </c>
      <c r="R93">
        <v>12.476169739130436</v>
      </c>
      <c r="S93">
        <v>3.840734420600858</v>
      </c>
      <c r="T93">
        <v>0</v>
      </c>
      <c r="U93">
        <v>24.65998864612628</v>
      </c>
      <c r="V93">
        <v>6.0992946361185982</v>
      </c>
      <c r="W93">
        <v>13.659974533243487</v>
      </c>
      <c r="X93">
        <v>43.179032499079966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2.6122387499999995</v>
      </c>
      <c r="AG93">
        <v>6.2878414560000007</v>
      </c>
      <c r="AH93">
        <v>0</v>
      </c>
      <c r="AI93">
        <v>0</v>
      </c>
      <c r="AJ93">
        <v>0</v>
      </c>
      <c r="AK93">
        <v>16.061933896611507</v>
      </c>
      <c r="AL93">
        <v>0</v>
      </c>
      <c r="AM93">
        <v>0</v>
      </c>
      <c r="AN93">
        <v>0.67914399999999997</v>
      </c>
      <c r="AO93">
        <v>0</v>
      </c>
      <c r="AP93">
        <v>0.56562910828500412</v>
      </c>
      <c r="AQ93">
        <v>0</v>
      </c>
      <c r="AR93">
        <v>0.97494795000000001</v>
      </c>
      <c r="AS93">
        <v>1.385949805679453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588.73050605565572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305.1271816605032</v>
      </c>
      <c r="M94">
        <v>27.091227597145124</v>
      </c>
      <c r="N94">
        <v>17.389407751896947</v>
      </c>
      <c r="O94">
        <v>0</v>
      </c>
      <c r="P94">
        <v>34.447022298068482</v>
      </c>
      <c r="Q94">
        <v>3.1092615390295353</v>
      </c>
      <c r="R94">
        <v>12.476169739130436</v>
      </c>
      <c r="S94">
        <v>7.7714307540983594</v>
      </c>
      <c r="T94">
        <v>0</v>
      </c>
      <c r="U94">
        <v>24.65998864612628</v>
      </c>
      <c r="V94">
        <v>6.0992946361185982</v>
      </c>
      <c r="W94">
        <v>13.659974533243487</v>
      </c>
      <c r="X94">
        <v>43.179032499079966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2.6122387499999995</v>
      </c>
      <c r="AG94">
        <v>6.2878414560000007</v>
      </c>
      <c r="AH94">
        <v>0</v>
      </c>
      <c r="AI94">
        <v>0</v>
      </c>
      <c r="AJ94">
        <v>0</v>
      </c>
      <c r="AK94">
        <v>16.061933896611507</v>
      </c>
      <c r="AL94">
        <v>0</v>
      </c>
      <c r="AM94">
        <v>0</v>
      </c>
      <c r="AN94">
        <v>0.67914399999999997</v>
      </c>
      <c r="AO94">
        <v>0</v>
      </c>
      <c r="AP94">
        <v>0.56562910828500412</v>
      </c>
      <c r="AQ94">
        <v>0</v>
      </c>
      <c r="AR94">
        <v>0.97494795000000001</v>
      </c>
      <c r="AS94">
        <v>1.385949805679453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523.57767662101639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305.1271816605032</v>
      </c>
      <c r="M95">
        <v>27.091227597145124</v>
      </c>
      <c r="N95">
        <v>17.389407751896947</v>
      </c>
      <c r="O95">
        <v>0</v>
      </c>
      <c r="P95">
        <v>34.447391778747665</v>
      </c>
      <c r="Q95">
        <v>2.8792717491891895</v>
      </c>
      <c r="R95">
        <v>12.476169739130436</v>
      </c>
      <c r="S95">
        <v>3.840734420600858</v>
      </c>
      <c r="T95">
        <v>0</v>
      </c>
      <c r="U95">
        <v>24.65998864612628</v>
      </c>
      <c r="V95">
        <v>6.0992946361185982</v>
      </c>
      <c r="W95">
        <v>13.659974533243487</v>
      </c>
      <c r="X95">
        <v>43.179032499079966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2.6122387499999995</v>
      </c>
      <c r="AG95">
        <v>6.2878414560000007</v>
      </c>
      <c r="AH95">
        <v>0</v>
      </c>
      <c r="AI95">
        <v>0</v>
      </c>
      <c r="AJ95">
        <v>0</v>
      </c>
      <c r="AK95">
        <v>16.061933896611507</v>
      </c>
      <c r="AL95">
        <v>0</v>
      </c>
      <c r="AM95">
        <v>0</v>
      </c>
      <c r="AN95">
        <v>0.67914399999999997</v>
      </c>
      <c r="AO95">
        <v>0</v>
      </c>
      <c r="AP95">
        <v>7.5417255343827663E-2</v>
      </c>
      <c r="AQ95">
        <v>0</v>
      </c>
      <c r="AR95">
        <v>7.7995836000000001</v>
      </c>
      <c r="AS95">
        <v>1.385949805679453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525.75178377541658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305.1271816605032</v>
      </c>
      <c r="M96">
        <v>27.091227597145124</v>
      </c>
      <c r="N96">
        <v>17.389407751896947</v>
      </c>
      <c r="O96">
        <v>0</v>
      </c>
      <c r="P96">
        <v>34.447391778747665</v>
      </c>
      <c r="Q96">
        <v>2.8792717491891895</v>
      </c>
      <c r="R96">
        <v>12.476169739130436</v>
      </c>
      <c r="S96">
        <v>3.840734420600858</v>
      </c>
      <c r="T96">
        <v>0</v>
      </c>
      <c r="U96">
        <v>24.65998864612628</v>
      </c>
      <c r="V96">
        <v>6.0992946361185982</v>
      </c>
      <c r="W96">
        <v>13.659974533243487</v>
      </c>
      <c r="X96">
        <v>43.179032499079966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2.6122387499999995</v>
      </c>
      <c r="AG96">
        <v>6.2878414560000007</v>
      </c>
      <c r="AH96">
        <v>0</v>
      </c>
      <c r="AI96">
        <v>0</v>
      </c>
      <c r="AJ96">
        <v>0</v>
      </c>
      <c r="AK96">
        <v>16.061933896611507</v>
      </c>
      <c r="AL96">
        <v>0</v>
      </c>
      <c r="AM96">
        <v>0</v>
      </c>
      <c r="AN96">
        <v>0.67914399999999997</v>
      </c>
      <c r="AO96">
        <v>0</v>
      </c>
      <c r="AP96">
        <v>7.5417255343827663E-2</v>
      </c>
      <c r="AQ96">
        <v>0</v>
      </c>
      <c r="AR96">
        <v>7.7995836000000001</v>
      </c>
      <c r="AS96">
        <v>1.385949805679453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525.75178377541658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305.12178652145911</v>
      </c>
      <c r="M97">
        <v>27.091227597145124</v>
      </c>
      <c r="N97">
        <v>17.389407751896947</v>
      </c>
      <c r="O97">
        <v>0</v>
      </c>
      <c r="P97">
        <v>34.447391778747665</v>
      </c>
      <c r="Q97">
        <v>2.8784999999999998</v>
      </c>
      <c r="R97">
        <v>12.476169739130436</v>
      </c>
      <c r="S97">
        <v>3.839993766233766</v>
      </c>
      <c r="T97">
        <v>0</v>
      </c>
      <c r="U97">
        <v>24.65998864612628</v>
      </c>
      <c r="V97">
        <v>2.0597642284382287</v>
      </c>
      <c r="W97">
        <v>13.659974533243487</v>
      </c>
      <c r="X97">
        <v>43.179032499079966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2.6122387499999995</v>
      </c>
      <c r="AG97">
        <v>6.2878414560000007</v>
      </c>
      <c r="AH97">
        <v>0</v>
      </c>
      <c r="AI97">
        <v>0</v>
      </c>
      <c r="AJ97">
        <v>0</v>
      </c>
      <c r="AK97">
        <v>16.061933896611507</v>
      </c>
      <c r="AL97">
        <v>0</v>
      </c>
      <c r="AM97">
        <v>0</v>
      </c>
      <c r="AN97">
        <v>0.67914399999999997</v>
      </c>
      <c r="AO97">
        <v>0</v>
      </c>
      <c r="AP97">
        <v>7.5417255343827663E-2</v>
      </c>
      <c r="AQ97">
        <v>0</v>
      </c>
      <c r="AR97">
        <v>0.97494795000000001</v>
      </c>
      <c r="AS97">
        <v>1.385949805679453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514.88071017513585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305.12178652145911</v>
      </c>
      <c r="M98">
        <v>27.091227597145124</v>
      </c>
      <c r="N98">
        <v>17.389407751896947</v>
      </c>
      <c r="O98">
        <v>0</v>
      </c>
      <c r="P98">
        <v>34.447391778747665</v>
      </c>
      <c r="Q98">
        <v>2.8784999999999998</v>
      </c>
      <c r="R98">
        <v>12.476169739130436</v>
      </c>
      <c r="S98">
        <v>3.839993766233766</v>
      </c>
      <c r="T98">
        <v>0</v>
      </c>
      <c r="U98">
        <v>24.65998864612628</v>
      </c>
      <c r="V98">
        <v>1.9208768901408448</v>
      </c>
      <c r="W98">
        <v>13.659974533243487</v>
      </c>
      <c r="X98">
        <v>43.179032499079966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2.6122387499999995</v>
      </c>
      <c r="AG98">
        <v>6.2878414560000007</v>
      </c>
      <c r="AH98">
        <v>0</v>
      </c>
      <c r="AI98">
        <v>0</v>
      </c>
      <c r="AJ98">
        <v>0</v>
      </c>
      <c r="AK98">
        <v>16.061933896611507</v>
      </c>
      <c r="AL98">
        <v>0</v>
      </c>
      <c r="AM98">
        <v>0</v>
      </c>
      <c r="AN98">
        <v>0.67914399999999997</v>
      </c>
      <c r="AO98">
        <v>0</v>
      </c>
      <c r="AP98">
        <v>7.5417255343827663E-2</v>
      </c>
      <c r="AQ98">
        <v>0</v>
      </c>
      <c r="AR98">
        <v>0.64996530000000008</v>
      </c>
      <c r="AS98">
        <v>1.385949805679453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514.41684018683839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6.0526440987187222E-2</v>
      </c>
      <c r="L99">
        <f t="shared" si="2"/>
        <v>10.795402113308349</v>
      </c>
      <c r="M99">
        <f t="shared" si="2"/>
        <v>0.64928271226761125</v>
      </c>
      <c r="N99">
        <f t="shared" si="2"/>
        <v>0.41734676668239795</v>
      </c>
      <c r="O99">
        <f t="shared" si="2"/>
        <v>0</v>
      </c>
      <c r="P99">
        <f t="shared" si="2"/>
        <v>0.83027468213969069</v>
      </c>
      <c r="Q99">
        <f t="shared" si="2"/>
        <v>8.2566186169622094E-2</v>
      </c>
      <c r="R99">
        <f t="shared" si="2"/>
        <v>0.23897437475352173</v>
      </c>
      <c r="S99">
        <f t="shared" si="2"/>
        <v>0.153945536845391</v>
      </c>
      <c r="T99">
        <f t="shared" si="2"/>
        <v>0</v>
      </c>
      <c r="U99">
        <f t="shared" si="2"/>
        <v>0.59183972750703095</v>
      </c>
      <c r="V99">
        <f t="shared" si="2"/>
        <v>0.11494080004130861</v>
      </c>
      <c r="W99">
        <f t="shared" si="2"/>
        <v>0.27405116793994172</v>
      </c>
      <c r="X99">
        <f t="shared" si="2"/>
        <v>0.90175410789389132</v>
      </c>
      <c r="Y99">
        <f t="shared" si="2"/>
        <v>0</v>
      </c>
      <c r="Z99">
        <f t="shared" si="2"/>
        <v>1.3599617113636364E-2</v>
      </c>
      <c r="AA99">
        <f t="shared" si="2"/>
        <v>2.482929104651898E-2</v>
      </c>
      <c r="AB99">
        <f t="shared" si="2"/>
        <v>3.1033799545573882E-2</v>
      </c>
      <c r="AC99">
        <f t="shared" si="2"/>
        <v>0</v>
      </c>
      <c r="AD99">
        <f t="shared" si="2"/>
        <v>2.6831339395344433E-2</v>
      </c>
      <c r="AE99">
        <f t="shared" si="2"/>
        <v>8.4886457572564258E-2</v>
      </c>
      <c r="AF99">
        <f t="shared" si="2"/>
        <v>7.575492375000005E-2</v>
      </c>
      <c r="AG99">
        <f t="shared" si="2"/>
        <v>0.15090819494400029</v>
      </c>
      <c r="AH99">
        <f t="shared" si="2"/>
        <v>0.15890068394659981</v>
      </c>
      <c r="AI99">
        <f t="shared" si="2"/>
        <v>0</v>
      </c>
      <c r="AJ99">
        <f t="shared" si="2"/>
        <v>0</v>
      </c>
      <c r="AK99">
        <f t="shared" si="2"/>
        <v>0.3854864135186758</v>
      </c>
      <c r="AL99">
        <f t="shared" si="2"/>
        <v>0</v>
      </c>
      <c r="AM99">
        <f t="shared" si="2"/>
        <v>1.4514226952925733E-2</v>
      </c>
      <c r="AN99">
        <f t="shared" si="2"/>
        <v>1.6703266000000001E-2</v>
      </c>
      <c r="AO99">
        <f t="shared" si="2"/>
        <v>0</v>
      </c>
      <c r="AP99">
        <f t="shared" si="2"/>
        <v>1.0511275208243569E-2</v>
      </c>
      <c r="AQ99">
        <f t="shared" si="2"/>
        <v>0.14652236573293653</v>
      </c>
      <c r="AR99">
        <f t="shared" si="2"/>
        <v>4.306020112500003E-2</v>
      </c>
      <c r="AS99">
        <f t="shared" si="2"/>
        <v>3.9469870524308635E-2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16.333916542912267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14.3925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14.3925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14.3925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14.3925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14.3925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14.3925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14.3925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14.3925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14.3925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14.3925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14.3925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14.3925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14.3925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14.3925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14.3925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14.3925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14.3925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14.3925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14.3925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14.3925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14.3925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14.3925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14.3925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14.3925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14.3925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14.3925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14.3925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14.3925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14.3925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14.3925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14.3925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14.3925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14.3925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14.3925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14.3925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14.3925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14.3925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14.3925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14.3925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14.3925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14.3925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14.3925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14.3925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14.3925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14.3925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14.3925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14.3925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14.3925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14.3925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14.3925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14.3925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14.3925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14.3925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14.3925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14.3925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14.3925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14.3925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14.3925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14.3925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14.3925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14.3925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14.3925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14.3925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14.3925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14.3925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14.3925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14.3925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14.3925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14.3925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14.3925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14.3925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14.3925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14.3925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14.3925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14.3925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14.3925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14.3925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14.3925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14.3925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14.3925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14.3925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14.3925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14.3925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14.3925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14.3925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14.3925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14.3925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14.3925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14.3925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14.3925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14.3925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14.3925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14.3925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14.3925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14.3925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14.3925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14.3925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14.3925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14.3925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14.3925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14.3925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14.3925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14.3925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14.3925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14.3925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14.3925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14.3925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0.34541999999999989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0.34541999999999989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45303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259.07</v>
      </c>
      <c r="L3" s="196">
        <v>2.88</v>
      </c>
      <c r="M3" s="196">
        <v>61.18</v>
      </c>
      <c r="N3" s="196">
        <v>24.89</v>
      </c>
      <c r="O3" s="196">
        <v>70.319999999999993</v>
      </c>
      <c r="P3" s="196">
        <v>22.18</v>
      </c>
      <c r="Q3" s="196">
        <v>2.96</v>
      </c>
      <c r="R3" s="196">
        <v>7.68</v>
      </c>
      <c r="S3" s="196">
        <v>4.8</v>
      </c>
      <c r="T3" s="196">
        <v>0</v>
      </c>
      <c r="U3" s="196">
        <v>59.59</v>
      </c>
      <c r="V3" s="196">
        <v>2.88</v>
      </c>
      <c r="W3" s="196">
        <v>4.9400000000000004</v>
      </c>
      <c r="X3" s="196">
        <v>22.01</v>
      </c>
      <c r="Y3" s="196">
        <v>0</v>
      </c>
      <c r="Z3">
        <v>0</v>
      </c>
      <c r="AA3" s="196">
        <v>14.79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57.57</v>
      </c>
      <c r="AQ3" s="196">
        <v>14.39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259.07</v>
      </c>
      <c r="L4" s="196">
        <v>2.88</v>
      </c>
      <c r="M4" s="196">
        <v>61.18</v>
      </c>
      <c r="N4" s="196">
        <v>24.89</v>
      </c>
      <c r="O4" s="196">
        <v>70.319999999999993</v>
      </c>
      <c r="P4" s="196">
        <v>22.18</v>
      </c>
      <c r="Q4" s="196">
        <v>3.84</v>
      </c>
      <c r="R4" s="196">
        <v>7.68</v>
      </c>
      <c r="S4" s="196">
        <v>4.8</v>
      </c>
      <c r="T4" s="196">
        <v>0</v>
      </c>
      <c r="U4" s="196">
        <v>59.59</v>
      </c>
      <c r="V4" s="196">
        <v>2.88</v>
      </c>
      <c r="W4" s="196">
        <v>4.8</v>
      </c>
      <c r="X4" s="196">
        <v>14.39</v>
      </c>
      <c r="Y4" s="196">
        <v>0</v>
      </c>
      <c r="Z4">
        <v>0</v>
      </c>
      <c r="AA4" s="196">
        <v>14.79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57.57</v>
      </c>
      <c r="AQ4" s="196">
        <v>14.39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259.07</v>
      </c>
      <c r="L5" s="196">
        <v>2.88</v>
      </c>
      <c r="M5" s="196">
        <v>61.18</v>
      </c>
      <c r="N5" s="196">
        <v>24.89</v>
      </c>
      <c r="O5" s="196">
        <v>70.319999999999993</v>
      </c>
      <c r="P5" s="196">
        <v>22.18</v>
      </c>
      <c r="Q5" s="196">
        <v>3.84</v>
      </c>
      <c r="R5" s="196">
        <v>7.68</v>
      </c>
      <c r="S5" s="196">
        <v>4.8</v>
      </c>
      <c r="T5" s="196">
        <v>0</v>
      </c>
      <c r="U5" s="196">
        <v>59.59</v>
      </c>
      <c r="V5" s="196">
        <v>2.88</v>
      </c>
      <c r="W5" s="196">
        <v>4.8</v>
      </c>
      <c r="X5" s="196">
        <v>14.39</v>
      </c>
      <c r="Y5" s="196">
        <v>0</v>
      </c>
      <c r="Z5">
        <v>0</v>
      </c>
      <c r="AA5" s="196">
        <v>14.79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57.57</v>
      </c>
      <c r="AQ5" s="196">
        <v>14.39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259.07</v>
      </c>
      <c r="L6" s="196">
        <v>2.88</v>
      </c>
      <c r="M6" s="196">
        <v>61.18</v>
      </c>
      <c r="N6" s="196">
        <v>24.89</v>
      </c>
      <c r="O6" s="196">
        <v>70.319999999999993</v>
      </c>
      <c r="P6" s="196">
        <v>22.18</v>
      </c>
      <c r="Q6" s="196">
        <v>3.84</v>
      </c>
      <c r="R6" s="196">
        <v>7.68</v>
      </c>
      <c r="S6" s="196">
        <v>4.8</v>
      </c>
      <c r="T6" s="196">
        <v>0</v>
      </c>
      <c r="U6" s="196">
        <v>59.59</v>
      </c>
      <c r="V6" s="196">
        <v>2.88</v>
      </c>
      <c r="W6" s="196">
        <v>4.8</v>
      </c>
      <c r="X6" s="196">
        <v>14.39</v>
      </c>
      <c r="Y6" s="196">
        <v>0</v>
      </c>
      <c r="Z6">
        <v>0</v>
      </c>
      <c r="AA6" s="196">
        <v>14.79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57.57</v>
      </c>
      <c r="AQ6" s="196">
        <v>14.39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259.07</v>
      </c>
      <c r="L7" s="196">
        <v>2.88</v>
      </c>
      <c r="M7" s="196">
        <v>61.18</v>
      </c>
      <c r="N7" s="196">
        <v>24.89</v>
      </c>
      <c r="O7" s="196">
        <v>70.319999999999993</v>
      </c>
      <c r="P7" s="196">
        <v>22.18</v>
      </c>
      <c r="Q7" s="196">
        <v>3.84</v>
      </c>
      <c r="R7" s="196">
        <v>7.68</v>
      </c>
      <c r="S7" s="196">
        <v>4.8</v>
      </c>
      <c r="T7" s="196">
        <v>0</v>
      </c>
      <c r="U7" s="196">
        <v>59.59</v>
      </c>
      <c r="V7" s="196">
        <v>2.88</v>
      </c>
      <c r="W7" s="196">
        <v>4.8</v>
      </c>
      <c r="X7" s="196">
        <v>14.39</v>
      </c>
      <c r="Y7" s="196">
        <v>0</v>
      </c>
      <c r="Z7">
        <v>0</v>
      </c>
      <c r="AA7" s="196">
        <v>14.79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57.57</v>
      </c>
      <c r="AQ7" s="196">
        <v>14.39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259.07</v>
      </c>
      <c r="L8" s="196">
        <v>2.88</v>
      </c>
      <c r="M8" s="196">
        <v>61.18</v>
      </c>
      <c r="N8" s="196">
        <v>24.89</v>
      </c>
      <c r="O8" s="196">
        <v>70.319999999999993</v>
      </c>
      <c r="P8" s="196">
        <v>22.18</v>
      </c>
      <c r="Q8" s="196">
        <v>3.84</v>
      </c>
      <c r="R8" s="196">
        <v>7.68</v>
      </c>
      <c r="S8" s="196">
        <v>4.8</v>
      </c>
      <c r="T8" s="196">
        <v>0</v>
      </c>
      <c r="U8" s="196">
        <v>59.59</v>
      </c>
      <c r="V8" s="196">
        <v>2.88</v>
      </c>
      <c r="W8" s="196">
        <v>4.8</v>
      </c>
      <c r="X8" s="196">
        <v>14.39</v>
      </c>
      <c r="Y8" s="196">
        <v>0</v>
      </c>
      <c r="Z8">
        <v>0</v>
      </c>
      <c r="AA8" s="196">
        <v>14.79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57.57</v>
      </c>
      <c r="AQ8" s="196">
        <v>14.39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259.07</v>
      </c>
      <c r="L9" s="196">
        <v>2.88</v>
      </c>
      <c r="M9" s="196">
        <v>28.78</v>
      </c>
      <c r="N9" s="196">
        <v>11.51</v>
      </c>
      <c r="O9" s="196">
        <v>70.319999999999993</v>
      </c>
      <c r="P9" s="196">
        <v>11.51</v>
      </c>
      <c r="Q9" s="196">
        <v>3.84</v>
      </c>
      <c r="R9" s="196">
        <v>7.68</v>
      </c>
      <c r="S9" s="196">
        <v>4.8</v>
      </c>
      <c r="T9" s="196">
        <v>0</v>
      </c>
      <c r="U9" s="196">
        <v>59.59</v>
      </c>
      <c r="V9" s="196">
        <v>2.88</v>
      </c>
      <c r="W9" s="196">
        <v>4.8</v>
      </c>
      <c r="X9" s="196">
        <v>14.39</v>
      </c>
      <c r="Y9" s="196">
        <v>0</v>
      </c>
      <c r="Z9">
        <v>0</v>
      </c>
      <c r="AA9" s="196">
        <v>14.79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57.57</v>
      </c>
      <c r="AQ9" s="196">
        <v>14.39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259.07</v>
      </c>
      <c r="L10" s="196">
        <v>2.88</v>
      </c>
      <c r="M10" s="196">
        <v>28.78</v>
      </c>
      <c r="N10" s="196">
        <v>11.51</v>
      </c>
      <c r="O10" s="196">
        <v>70.319999999999993</v>
      </c>
      <c r="P10" s="196">
        <v>11.51</v>
      </c>
      <c r="Q10" s="196">
        <v>3.84</v>
      </c>
      <c r="R10" s="196">
        <v>7.68</v>
      </c>
      <c r="S10" s="196">
        <v>4.8</v>
      </c>
      <c r="T10" s="196">
        <v>0</v>
      </c>
      <c r="U10" s="196">
        <v>59.59</v>
      </c>
      <c r="V10" s="196">
        <v>2.88</v>
      </c>
      <c r="W10" s="196">
        <v>4.8</v>
      </c>
      <c r="X10" s="196">
        <v>14.39</v>
      </c>
      <c r="Y10" s="196">
        <v>0</v>
      </c>
      <c r="Z10">
        <v>0</v>
      </c>
      <c r="AA10" s="196">
        <v>14.79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57.57</v>
      </c>
      <c r="AQ10" s="196">
        <v>14.39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259.07</v>
      </c>
      <c r="L11" s="196">
        <v>2.88</v>
      </c>
      <c r="M11" s="196">
        <v>28.78</v>
      </c>
      <c r="N11" s="196">
        <v>24.89</v>
      </c>
      <c r="O11" s="196">
        <v>70.319999999999993</v>
      </c>
      <c r="P11" s="196">
        <v>11.51</v>
      </c>
      <c r="Q11" s="196">
        <v>5.76</v>
      </c>
      <c r="R11" s="196">
        <v>8.64</v>
      </c>
      <c r="S11" s="196">
        <v>6.72</v>
      </c>
      <c r="T11" s="196">
        <v>0</v>
      </c>
      <c r="U11" s="196">
        <v>59.59</v>
      </c>
      <c r="V11" s="196">
        <v>2.88</v>
      </c>
      <c r="W11" s="196">
        <v>4.8</v>
      </c>
      <c r="X11" s="196">
        <v>14.39</v>
      </c>
      <c r="Y11" s="196">
        <v>0</v>
      </c>
      <c r="Z11">
        <v>0</v>
      </c>
      <c r="AA11" s="196">
        <v>14.79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57.57</v>
      </c>
      <c r="AQ11" s="196">
        <v>14.39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259.07</v>
      </c>
      <c r="L12" s="196">
        <v>2.88</v>
      </c>
      <c r="M12" s="196">
        <v>28.78</v>
      </c>
      <c r="N12" s="196">
        <v>24.89</v>
      </c>
      <c r="O12" s="196">
        <v>70.319999999999993</v>
      </c>
      <c r="P12" s="196">
        <v>11.51</v>
      </c>
      <c r="Q12" s="196">
        <v>5.76</v>
      </c>
      <c r="R12" s="196">
        <v>8.64</v>
      </c>
      <c r="S12" s="196">
        <v>6.72</v>
      </c>
      <c r="T12" s="196">
        <v>0</v>
      </c>
      <c r="U12" s="196">
        <v>59.59</v>
      </c>
      <c r="V12" s="196">
        <v>2.88</v>
      </c>
      <c r="W12" s="196">
        <v>4.8</v>
      </c>
      <c r="X12" s="196">
        <v>14.39</v>
      </c>
      <c r="Y12" s="196">
        <v>0</v>
      </c>
      <c r="Z12">
        <v>0</v>
      </c>
      <c r="AA12" s="196">
        <v>14.79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57.57</v>
      </c>
      <c r="AQ12" s="196">
        <v>14.39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259.07</v>
      </c>
      <c r="L13" s="196">
        <v>2.88</v>
      </c>
      <c r="M13" s="196">
        <v>28.78</v>
      </c>
      <c r="N13" s="196">
        <v>24.89</v>
      </c>
      <c r="O13" s="196">
        <v>70.319999999999993</v>
      </c>
      <c r="P13" s="196">
        <v>11.51</v>
      </c>
      <c r="Q13" s="196">
        <v>5.76</v>
      </c>
      <c r="R13" s="196">
        <v>8.64</v>
      </c>
      <c r="S13" s="196">
        <v>6.72</v>
      </c>
      <c r="T13" s="196">
        <v>0</v>
      </c>
      <c r="U13" s="196">
        <v>59.59</v>
      </c>
      <c r="V13" s="196">
        <v>2.88</v>
      </c>
      <c r="W13" s="196">
        <v>4.8</v>
      </c>
      <c r="X13" s="196">
        <v>14.39</v>
      </c>
      <c r="Y13" s="196">
        <v>0</v>
      </c>
      <c r="Z13">
        <v>0</v>
      </c>
      <c r="AA13" s="196">
        <v>14.79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57.57</v>
      </c>
      <c r="AQ13" s="196">
        <v>14.39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259.07</v>
      </c>
      <c r="L14" s="196">
        <v>2.88</v>
      </c>
      <c r="M14" s="196">
        <v>28.78</v>
      </c>
      <c r="N14" s="196">
        <v>24.89</v>
      </c>
      <c r="O14" s="196">
        <v>70.319999999999993</v>
      </c>
      <c r="P14" s="196">
        <v>11.51</v>
      </c>
      <c r="Q14" s="196">
        <v>5.76</v>
      </c>
      <c r="R14" s="196">
        <v>8.64</v>
      </c>
      <c r="S14" s="196">
        <v>6.72</v>
      </c>
      <c r="T14" s="196">
        <v>0</v>
      </c>
      <c r="U14" s="196">
        <v>59.59</v>
      </c>
      <c r="V14" s="196">
        <v>2.88</v>
      </c>
      <c r="W14" s="196">
        <v>4.8</v>
      </c>
      <c r="X14" s="196">
        <v>14.39</v>
      </c>
      <c r="Y14" s="196">
        <v>0</v>
      </c>
      <c r="Z14">
        <v>0</v>
      </c>
      <c r="AA14" s="196">
        <v>14.79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57.57</v>
      </c>
      <c r="AQ14" s="196">
        <v>14.39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259.07</v>
      </c>
      <c r="L15" s="196">
        <v>2.88</v>
      </c>
      <c r="M15" s="196">
        <v>28.78</v>
      </c>
      <c r="N15" s="196">
        <v>24.89</v>
      </c>
      <c r="O15" s="196">
        <v>70.319999999999993</v>
      </c>
      <c r="P15" s="196">
        <v>11.51</v>
      </c>
      <c r="Q15" s="196">
        <v>5.76</v>
      </c>
      <c r="R15" s="196">
        <v>8.64</v>
      </c>
      <c r="S15" s="196">
        <v>6.72</v>
      </c>
      <c r="T15" s="196">
        <v>0</v>
      </c>
      <c r="U15" s="196">
        <v>59.59</v>
      </c>
      <c r="V15" s="196">
        <v>2.88</v>
      </c>
      <c r="W15" s="196">
        <v>4.8</v>
      </c>
      <c r="X15" s="196">
        <v>14.39</v>
      </c>
      <c r="Y15" s="196">
        <v>0</v>
      </c>
      <c r="Z15">
        <v>0</v>
      </c>
      <c r="AA15" s="196">
        <v>14.79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57.57</v>
      </c>
      <c r="AQ15" s="196">
        <v>14.39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259.07</v>
      </c>
      <c r="L16" s="196">
        <v>2.88</v>
      </c>
      <c r="M16" s="196">
        <v>28.78</v>
      </c>
      <c r="N16" s="196">
        <v>24.89</v>
      </c>
      <c r="O16" s="196">
        <v>70.319999999999993</v>
      </c>
      <c r="P16" s="196">
        <v>11.51</v>
      </c>
      <c r="Q16" s="196">
        <v>5.76</v>
      </c>
      <c r="R16" s="196">
        <v>8.64</v>
      </c>
      <c r="S16" s="196">
        <v>6.72</v>
      </c>
      <c r="T16" s="196">
        <v>0</v>
      </c>
      <c r="U16" s="196">
        <v>59.59</v>
      </c>
      <c r="V16" s="196">
        <v>2.88</v>
      </c>
      <c r="W16" s="196">
        <v>4.8</v>
      </c>
      <c r="X16" s="196">
        <v>14.39</v>
      </c>
      <c r="Y16" s="196">
        <v>0</v>
      </c>
      <c r="Z16">
        <v>0</v>
      </c>
      <c r="AA16" s="196">
        <v>14.79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57.57</v>
      </c>
      <c r="AQ16" s="196">
        <v>14.39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259.07</v>
      </c>
      <c r="L17" s="196">
        <v>2.88</v>
      </c>
      <c r="M17" s="196">
        <v>28.78</v>
      </c>
      <c r="N17" s="196">
        <v>24.89</v>
      </c>
      <c r="O17" s="196">
        <v>70.319999999999993</v>
      </c>
      <c r="P17" s="196">
        <v>11.51</v>
      </c>
      <c r="Q17" s="196">
        <v>5.76</v>
      </c>
      <c r="R17" s="196">
        <v>8.64</v>
      </c>
      <c r="S17" s="196">
        <v>6.72</v>
      </c>
      <c r="T17" s="196">
        <v>0</v>
      </c>
      <c r="U17" s="196">
        <v>59.59</v>
      </c>
      <c r="V17" s="196">
        <v>2.88</v>
      </c>
      <c r="W17" s="196">
        <v>4.8</v>
      </c>
      <c r="X17" s="196">
        <v>14.39</v>
      </c>
      <c r="Y17" s="196">
        <v>0</v>
      </c>
      <c r="Z17">
        <v>0</v>
      </c>
      <c r="AA17" s="196">
        <v>14.79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57.57</v>
      </c>
      <c r="AQ17" s="196">
        <v>14.39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259.07</v>
      </c>
      <c r="L18" s="196">
        <v>2.88</v>
      </c>
      <c r="M18" s="196">
        <v>28.78</v>
      </c>
      <c r="N18" s="196">
        <v>24.89</v>
      </c>
      <c r="O18" s="196">
        <v>70.319999999999993</v>
      </c>
      <c r="P18" s="196">
        <v>11.51</v>
      </c>
      <c r="Q18" s="196">
        <v>5.76</v>
      </c>
      <c r="R18" s="196">
        <v>8.64</v>
      </c>
      <c r="S18" s="196">
        <v>6.72</v>
      </c>
      <c r="T18" s="196">
        <v>0</v>
      </c>
      <c r="U18" s="196">
        <v>59.59</v>
      </c>
      <c r="V18" s="196">
        <v>2.88</v>
      </c>
      <c r="W18" s="196">
        <v>4.8</v>
      </c>
      <c r="X18" s="196">
        <v>14.39</v>
      </c>
      <c r="Y18" s="196">
        <v>0</v>
      </c>
      <c r="Z18">
        <v>0</v>
      </c>
      <c r="AA18" s="196">
        <v>14.79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57.57</v>
      </c>
      <c r="AQ18" s="196">
        <v>14.39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259.07</v>
      </c>
      <c r="L19" s="196">
        <v>2.88</v>
      </c>
      <c r="M19" s="196">
        <v>53.36</v>
      </c>
      <c r="N19" s="196">
        <v>24.89</v>
      </c>
      <c r="O19" s="196">
        <v>70.319999999999993</v>
      </c>
      <c r="P19" s="196">
        <v>21.93</v>
      </c>
      <c r="Q19" s="196">
        <v>5.76</v>
      </c>
      <c r="R19" s="196">
        <v>8.64</v>
      </c>
      <c r="S19" s="196">
        <v>6.72</v>
      </c>
      <c r="T19" s="196">
        <v>0</v>
      </c>
      <c r="U19" s="196">
        <v>59.59</v>
      </c>
      <c r="V19" s="196">
        <v>2.88</v>
      </c>
      <c r="W19" s="196">
        <v>4.8</v>
      </c>
      <c r="X19" s="196">
        <v>14.39</v>
      </c>
      <c r="Y19" s="196">
        <v>0</v>
      </c>
      <c r="Z19">
        <v>0</v>
      </c>
      <c r="AA19" s="196">
        <v>14.79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57.57</v>
      </c>
      <c r="AQ19" s="196">
        <v>14.39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259.07</v>
      </c>
      <c r="L20" s="196">
        <v>2.88</v>
      </c>
      <c r="M20" s="196">
        <v>60.9</v>
      </c>
      <c r="N20" s="196">
        <v>24.89</v>
      </c>
      <c r="O20" s="196">
        <v>70.319999999999993</v>
      </c>
      <c r="P20" s="196">
        <v>22.18</v>
      </c>
      <c r="Q20" s="196">
        <v>5.76</v>
      </c>
      <c r="R20" s="196">
        <v>8.64</v>
      </c>
      <c r="S20" s="196">
        <v>6.72</v>
      </c>
      <c r="T20" s="196">
        <v>0</v>
      </c>
      <c r="U20" s="196">
        <v>59.59</v>
      </c>
      <c r="V20" s="196">
        <v>2.88</v>
      </c>
      <c r="W20" s="196">
        <v>4.8</v>
      </c>
      <c r="X20" s="196">
        <v>14.39</v>
      </c>
      <c r="Y20" s="196">
        <v>0</v>
      </c>
      <c r="Z20">
        <v>0</v>
      </c>
      <c r="AA20" s="196">
        <v>14.79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57.57</v>
      </c>
      <c r="AQ20" s="196">
        <v>14.39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259.07</v>
      </c>
      <c r="L21" s="196">
        <v>2.88</v>
      </c>
      <c r="M21" s="196">
        <v>61.18</v>
      </c>
      <c r="N21" s="196">
        <v>24.89</v>
      </c>
      <c r="O21" s="196">
        <v>70.319999999999993</v>
      </c>
      <c r="P21" s="196">
        <v>22.18</v>
      </c>
      <c r="Q21" s="196">
        <v>5.76</v>
      </c>
      <c r="R21" s="196">
        <v>8.64</v>
      </c>
      <c r="S21" s="196">
        <v>6.72</v>
      </c>
      <c r="T21" s="196">
        <v>0</v>
      </c>
      <c r="U21" s="196">
        <v>59.59</v>
      </c>
      <c r="V21" s="196">
        <v>2.88</v>
      </c>
      <c r="W21" s="196">
        <v>4.8</v>
      </c>
      <c r="X21" s="196">
        <v>14.39</v>
      </c>
      <c r="Y21" s="196">
        <v>0</v>
      </c>
      <c r="Z21">
        <v>0</v>
      </c>
      <c r="AA21" s="196">
        <v>14.79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57.57</v>
      </c>
      <c r="AQ21" s="196">
        <v>14.39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259.07</v>
      </c>
      <c r="L22" s="196">
        <v>2.88</v>
      </c>
      <c r="M22" s="196">
        <v>61.18</v>
      </c>
      <c r="N22" s="196">
        <v>24.89</v>
      </c>
      <c r="O22" s="196">
        <v>70.319999999999993</v>
      </c>
      <c r="P22" s="196">
        <v>22.18</v>
      </c>
      <c r="Q22" s="196">
        <v>5.76</v>
      </c>
      <c r="R22" s="196">
        <v>8.64</v>
      </c>
      <c r="S22" s="196">
        <v>6.72</v>
      </c>
      <c r="T22" s="196">
        <v>0</v>
      </c>
      <c r="U22" s="196">
        <v>59.59</v>
      </c>
      <c r="V22" s="196">
        <v>2.88</v>
      </c>
      <c r="W22" s="196">
        <v>4.8</v>
      </c>
      <c r="X22" s="196">
        <v>14.39</v>
      </c>
      <c r="Y22" s="196">
        <v>0</v>
      </c>
      <c r="Z22">
        <v>0</v>
      </c>
      <c r="AA22" s="196">
        <v>14.79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57.57</v>
      </c>
      <c r="AQ22" s="196">
        <v>14.39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259.07</v>
      </c>
      <c r="L23" s="196">
        <v>2.88</v>
      </c>
      <c r="M23" s="196">
        <v>61.18</v>
      </c>
      <c r="N23" s="196">
        <v>24.89</v>
      </c>
      <c r="O23" s="196">
        <v>70.319999999999993</v>
      </c>
      <c r="P23" s="196">
        <v>22.18</v>
      </c>
      <c r="Q23" s="196">
        <v>5.76</v>
      </c>
      <c r="R23" s="196">
        <v>8.64</v>
      </c>
      <c r="S23" s="196">
        <v>6.72</v>
      </c>
      <c r="T23" s="196">
        <v>0</v>
      </c>
      <c r="U23" s="196">
        <v>59.59</v>
      </c>
      <c r="V23" s="196">
        <v>2.88</v>
      </c>
      <c r="W23" s="196">
        <v>4.8</v>
      </c>
      <c r="X23" s="196">
        <v>14.39</v>
      </c>
      <c r="Y23" s="196">
        <v>0</v>
      </c>
      <c r="Z23">
        <v>0</v>
      </c>
      <c r="AA23" s="196">
        <v>14.79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57.57</v>
      </c>
      <c r="AQ23" s="196">
        <v>14.39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259.07</v>
      </c>
      <c r="L24" s="196">
        <v>2.88</v>
      </c>
      <c r="M24" s="196">
        <v>61.18</v>
      </c>
      <c r="N24" s="196">
        <v>24.89</v>
      </c>
      <c r="O24" s="196">
        <v>70.319999999999993</v>
      </c>
      <c r="P24" s="196">
        <v>22.18</v>
      </c>
      <c r="Q24" s="196">
        <v>5.76</v>
      </c>
      <c r="R24" s="196">
        <v>8.64</v>
      </c>
      <c r="S24" s="196">
        <v>6.72</v>
      </c>
      <c r="T24" s="196">
        <v>0</v>
      </c>
      <c r="U24" s="196">
        <v>59.59</v>
      </c>
      <c r="V24" s="196">
        <v>2.88</v>
      </c>
      <c r="W24" s="196">
        <v>4.8</v>
      </c>
      <c r="X24" s="196">
        <v>14.39</v>
      </c>
      <c r="Y24" s="196">
        <v>0</v>
      </c>
      <c r="Z24">
        <v>0</v>
      </c>
      <c r="AA24" s="196">
        <v>14.79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57.57</v>
      </c>
      <c r="AQ24" s="196">
        <v>14.39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259.07</v>
      </c>
      <c r="L25" s="196">
        <v>2.88</v>
      </c>
      <c r="M25" s="196">
        <v>61.18</v>
      </c>
      <c r="N25" s="196">
        <v>24.89</v>
      </c>
      <c r="O25" s="196">
        <v>70.319999999999993</v>
      </c>
      <c r="P25" s="196">
        <v>22.18</v>
      </c>
      <c r="Q25" s="196">
        <v>5.76</v>
      </c>
      <c r="R25" s="196">
        <v>8.64</v>
      </c>
      <c r="S25" s="196">
        <v>6.72</v>
      </c>
      <c r="T25" s="196">
        <v>0</v>
      </c>
      <c r="U25" s="196">
        <v>59.59</v>
      </c>
      <c r="V25" s="196">
        <v>2.88</v>
      </c>
      <c r="W25" s="196">
        <v>4.8</v>
      </c>
      <c r="X25" s="196">
        <v>33.450000000000003</v>
      </c>
      <c r="Y25" s="196">
        <v>0</v>
      </c>
      <c r="Z25">
        <v>0</v>
      </c>
      <c r="AA25" s="196">
        <v>14.35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57.57</v>
      </c>
      <c r="AQ25" s="196">
        <v>14.39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316.64</v>
      </c>
      <c r="L26" s="196">
        <v>2.88</v>
      </c>
      <c r="M26" s="196">
        <v>61.18</v>
      </c>
      <c r="N26" s="196">
        <v>24.89</v>
      </c>
      <c r="O26" s="196">
        <v>70.319999999999993</v>
      </c>
      <c r="P26" s="196">
        <v>22.18</v>
      </c>
      <c r="Q26" s="196">
        <v>5.76</v>
      </c>
      <c r="R26" s="196">
        <v>8.64</v>
      </c>
      <c r="S26" s="196">
        <v>6.72</v>
      </c>
      <c r="T26" s="196">
        <v>0</v>
      </c>
      <c r="U26" s="196">
        <v>59.59</v>
      </c>
      <c r="V26" s="196">
        <v>2.88</v>
      </c>
      <c r="W26" s="196">
        <v>4.8</v>
      </c>
      <c r="X26" s="196">
        <v>62.17</v>
      </c>
      <c r="Y26" s="196">
        <v>0</v>
      </c>
      <c r="Z26">
        <v>0</v>
      </c>
      <c r="AA26" s="196">
        <v>14.35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57.57</v>
      </c>
      <c r="AQ26" s="196">
        <v>14.39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383.8</v>
      </c>
      <c r="L27" s="196">
        <v>2.88</v>
      </c>
      <c r="M27" s="196">
        <v>61.18</v>
      </c>
      <c r="N27" s="196">
        <v>24.89</v>
      </c>
      <c r="O27" s="196">
        <v>70.319999999999993</v>
      </c>
      <c r="P27" s="196">
        <v>22.18</v>
      </c>
      <c r="Q27" s="196">
        <v>5.76</v>
      </c>
      <c r="R27" s="196">
        <v>17.87</v>
      </c>
      <c r="S27" s="196">
        <v>6.72</v>
      </c>
      <c r="T27" s="196">
        <v>0</v>
      </c>
      <c r="U27" s="196">
        <v>59.59</v>
      </c>
      <c r="V27" s="196">
        <v>6.29</v>
      </c>
      <c r="W27" s="196">
        <v>15.87</v>
      </c>
      <c r="X27" s="196">
        <v>58.44</v>
      </c>
      <c r="Y27" s="196">
        <v>0</v>
      </c>
      <c r="Z27">
        <v>0</v>
      </c>
      <c r="AA27" s="196">
        <v>14.35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93.27</v>
      </c>
      <c r="AQ27" s="196">
        <v>38.020000000000003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431.78</v>
      </c>
      <c r="L28" s="196">
        <v>2.88</v>
      </c>
      <c r="M28" s="196">
        <v>61.18</v>
      </c>
      <c r="N28" s="196">
        <v>24.89</v>
      </c>
      <c r="O28" s="196">
        <v>70.319999999999993</v>
      </c>
      <c r="P28" s="196">
        <v>22.18</v>
      </c>
      <c r="Q28" s="196">
        <v>5.76</v>
      </c>
      <c r="R28" s="196">
        <v>17.87</v>
      </c>
      <c r="S28" s="196">
        <v>6.72</v>
      </c>
      <c r="T28" s="196">
        <v>0</v>
      </c>
      <c r="U28" s="196">
        <v>59.59</v>
      </c>
      <c r="V28" s="196">
        <v>8.73</v>
      </c>
      <c r="W28" s="196">
        <v>19.510000000000002</v>
      </c>
      <c r="X28" s="196">
        <v>62.17</v>
      </c>
      <c r="Y28" s="196">
        <v>0</v>
      </c>
      <c r="Z28">
        <v>0</v>
      </c>
      <c r="AA28" s="196">
        <v>14.35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103.32</v>
      </c>
      <c r="AQ28" s="196">
        <v>38.020000000000003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488.98</v>
      </c>
      <c r="L29" s="196">
        <v>9.0399999999999991</v>
      </c>
      <c r="M29" s="196">
        <v>61.18</v>
      </c>
      <c r="N29" s="196">
        <v>24.89</v>
      </c>
      <c r="O29" s="196">
        <v>70.319999999999993</v>
      </c>
      <c r="P29" s="196">
        <v>22.18</v>
      </c>
      <c r="Q29" s="196">
        <v>9.19</v>
      </c>
      <c r="R29" s="196">
        <v>17.87</v>
      </c>
      <c r="S29" s="196">
        <v>10.08</v>
      </c>
      <c r="T29" s="196">
        <v>0</v>
      </c>
      <c r="U29" s="196">
        <v>59.59</v>
      </c>
      <c r="V29" s="196">
        <v>8.73</v>
      </c>
      <c r="W29" s="196">
        <v>19.55</v>
      </c>
      <c r="X29" s="196">
        <v>62.17</v>
      </c>
      <c r="Y29" s="196">
        <v>0</v>
      </c>
      <c r="Z29">
        <v>0</v>
      </c>
      <c r="AA29" s="196">
        <v>14.35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134.61000000000001</v>
      </c>
      <c r="AJ29" s="196">
        <v>0</v>
      </c>
      <c r="AK29" s="196">
        <v>0</v>
      </c>
      <c r="AL29" s="196">
        <v>0</v>
      </c>
      <c r="AM29" s="196">
        <v>230</v>
      </c>
      <c r="AN29" s="196">
        <v>0</v>
      </c>
      <c r="AO29">
        <v>0</v>
      </c>
      <c r="AP29" s="196">
        <v>117.28</v>
      </c>
      <c r="AQ29" s="196">
        <v>38.020000000000003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488.98</v>
      </c>
      <c r="L30" s="196">
        <v>9.0399999999999991</v>
      </c>
      <c r="M30" s="196">
        <v>61.18</v>
      </c>
      <c r="N30" s="196">
        <v>24.89</v>
      </c>
      <c r="O30" s="196">
        <v>70.319999999999993</v>
      </c>
      <c r="P30" s="196">
        <v>22.18</v>
      </c>
      <c r="Q30" s="196">
        <v>9.19</v>
      </c>
      <c r="R30" s="196">
        <v>17.690000000000001</v>
      </c>
      <c r="S30" s="196">
        <v>10.89</v>
      </c>
      <c r="T30" s="196">
        <v>0</v>
      </c>
      <c r="U30" s="196">
        <v>59.59</v>
      </c>
      <c r="V30" s="196">
        <v>8.73</v>
      </c>
      <c r="W30" s="196">
        <v>19.55</v>
      </c>
      <c r="X30" s="196">
        <v>62.17</v>
      </c>
      <c r="Y30" s="196">
        <v>0</v>
      </c>
      <c r="Z30">
        <v>0</v>
      </c>
      <c r="AA30" s="196">
        <v>14.35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134.61000000000001</v>
      </c>
      <c r="AJ30" s="196">
        <v>0</v>
      </c>
      <c r="AK30" s="196">
        <v>0</v>
      </c>
      <c r="AL30" s="196">
        <v>0</v>
      </c>
      <c r="AM30" s="196">
        <v>250</v>
      </c>
      <c r="AN30" s="196">
        <v>0</v>
      </c>
      <c r="AO30">
        <v>0</v>
      </c>
      <c r="AP30" s="196">
        <v>117.28</v>
      </c>
      <c r="AQ30" s="196">
        <v>38.01</v>
      </c>
      <c r="AR30" s="196">
        <v>2.16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483.94</v>
      </c>
      <c r="L31" s="196">
        <v>9.0399999999999991</v>
      </c>
      <c r="M31" s="196">
        <v>61.18</v>
      </c>
      <c r="N31" s="196">
        <v>24.89</v>
      </c>
      <c r="O31" s="196">
        <v>70.319999999999993</v>
      </c>
      <c r="P31" s="196">
        <v>22.18</v>
      </c>
      <c r="Q31" s="196">
        <v>9.19</v>
      </c>
      <c r="R31" s="196">
        <v>17.62</v>
      </c>
      <c r="S31" s="196">
        <v>11.12</v>
      </c>
      <c r="T31" s="196">
        <v>0</v>
      </c>
      <c r="U31" s="196">
        <v>59.59</v>
      </c>
      <c r="V31" s="196">
        <v>8.73</v>
      </c>
      <c r="W31" s="196">
        <v>19.55</v>
      </c>
      <c r="X31" s="196">
        <v>62.17</v>
      </c>
      <c r="Y31" s="196">
        <v>0</v>
      </c>
      <c r="Z31">
        <v>0</v>
      </c>
      <c r="AA31" s="196">
        <v>14.35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134.61000000000001</v>
      </c>
      <c r="AJ31" s="196">
        <v>0</v>
      </c>
      <c r="AK31" s="196">
        <v>0</v>
      </c>
      <c r="AL31" s="196">
        <v>0</v>
      </c>
      <c r="AM31" s="196">
        <v>220</v>
      </c>
      <c r="AN31" s="196">
        <v>0</v>
      </c>
      <c r="AO31">
        <v>0</v>
      </c>
      <c r="AP31" s="196">
        <v>113.95</v>
      </c>
      <c r="AQ31" s="196">
        <v>38.020000000000003</v>
      </c>
      <c r="AR31" s="196">
        <v>5.28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488.76</v>
      </c>
      <c r="L32" s="196">
        <v>9.0399999999999991</v>
      </c>
      <c r="M32" s="196">
        <v>61.18</v>
      </c>
      <c r="N32" s="196">
        <v>24.89</v>
      </c>
      <c r="O32" s="196">
        <v>70.319999999999993</v>
      </c>
      <c r="P32" s="196">
        <v>22.18</v>
      </c>
      <c r="Q32" s="196">
        <v>9.19</v>
      </c>
      <c r="R32" s="196">
        <v>17.86</v>
      </c>
      <c r="S32" s="196">
        <v>11.12</v>
      </c>
      <c r="T32" s="196">
        <v>0</v>
      </c>
      <c r="U32" s="196">
        <v>59.59</v>
      </c>
      <c r="V32" s="196">
        <v>8.73</v>
      </c>
      <c r="W32" s="196">
        <v>19.55</v>
      </c>
      <c r="X32" s="196">
        <v>62.17</v>
      </c>
      <c r="Y32" s="196">
        <v>0</v>
      </c>
      <c r="Z32">
        <v>0</v>
      </c>
      <c r="AA32" s="196">
        <v>14.35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134.61000000000001</v>
      </c>
      <c r="AJ32" s="196">
        <v>0</v>
      </c>
      <c r="AK32" s="196">
        <v>0</v>
      </c>
      <c r="AL32" s="196">
        <v>0</v>
      </c>
      <c r="AM32" s="196">
        <v>260</v>
      </c>
      <c r="AN32" s="196">
        <v>0</v>
      </c>
      <c r="AO32">
        <v>0</v>
      </c>
      <c r="AP32" s="196">
        <v>117.28</v>
      </c>
      <c r="AQ32" s="196">
        <v>38.020000000000003</v>
      </c>
      <c r="AR32" s="196">
        <v>9.9499999999999993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488.76</v>
      </c>
      <c r="L33" s="196">
        <v>9.0399999999999991</v>
      </c>
      <c r="M33" s="196">
        <v>61.18</v>
      </c>
      <c r="N33" s="196">
        <v>24.89</v>
      </c>
      <c r="O33" s="196">
        <v>70.319999999999993</v>
      </c>
      <c r="P33" s="196">
        <v>22.18</v>
      </c>
      <c r="Q33" s="196">
        <v>9.19</v>
      </c>
      <c r="R33" s="196">
        <v>17.86</v>
      </c>
      <c r="S33" s="196">
        <v>11.12</v>
      </c>
      <c r="T33" s="196">
        <v>0</v>
      </c>
      <c r="U33" s="196">
        <v>59.59</v>
      </c>
      <c r="V33" s="196">
        <v>8.73</v>
      </c>
      <c r="W33" s="196">
        <v>19.55</v>
      </c>
      <c r="X33" s="196">
        <v>62.17</v>
      </c>
      <c r="Y33" s="196">
        <v>0</v>
      </c>
      <c r="Z33">
        <v>0</v>
      </c>
      <c r="AA33" s="196">
        <v>14.35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109.96</v>
      </c>
      <c r="AJ33" s="196">
        <v>0</v>
      </c>
      <c r="AK33" s="196">
        <v>0</v>
      </c>
      <c r="AL33" s="196">
        <v>0</v>
      </c>
      <c r="AM33" s="196">
        <v>270</v>
      </c>
      <c r="AN33" s="196">
        <v>0</v>
      </c>
      <c r="AO33">
        <v>0</v>
      </c>
      <c r="AP33" s="196">
        <v>117.28</v>
      </c>
      <c r="AQ33" s="196">
        <v>38.020000000000003</v>
      </c>
      <c r="AR33" s="196">
        <v>16.829999999999998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488.76</v>
      </c>
      <c r="L34" s="196">
        <v>9.0399999999999991</v>
      </c>
      <c r="M34" s="196">
        <v>61.18</v>
      </c>
      <c r="N34" s="196">
        <v>24.89</v>
      </c>
      <c r="O34" s="196">
        <v>70.319999999999993</v>
      </c>
      <c r="P34" s="196">
        <v>22.18</v>
      </c>
      <c r="Q34" s="196">
        <v>9.19</v>
      </c>
      <c r="R34" s="196">
        <v>17.86</v>
      </c>
      <c r="S34" s="196">
        <v>11.12</v>
      </c>
      <c r="T34" s="196">
        <v>0</v>
      </c>
      <c r="U34" s="196">
        <v>59.59</v>
      </c>
      <c r="V34" s="196">
        <v>8.73</v>
      </c>
      <c r="W34" s="196">
        <v>19.55</v>
      </c>
      <c r="X34" s="196">
        <v>62.17</v>
      </c>
      <c r="Y34" s="196">
        <v>0</v>
      </c>
      <c r="Z34">
        <v>0</v>
      </c>
      <c r="AA34" s="196">
        <v>14.35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109.96</v>
      </c>
      <c r="AJ34" s="196">
        <v>0</v>
      </c>
      <c r="AK34" s="196">
        <v>0</v>
      </c>
      <c r="AL34" s="196">
        <v>0</v>
      </c>
      <c r="AM34" s="196">
        <v>280</v>
      </c>
      <c r="AN34" s="196">
        <v>0</v>
      </c>
      <c r="AO34">
        <v>0</v>
      </c>
      <c r="AP34" s="196">
        <v>117.28</v>
      </c>
      <c r="AQ34" s="196">
        <v>38.020000000000003</v>
      </c>
      <c r="AR34" s="196">
        <v>37.85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488.76</v>
      </c>
      <c r="L35" s="196">
        <v>9.0399999999999991</v>
      </c>
      <c r="M35" s="196">
        <v>61.18</v>
      </c>
      <c r="N35" s="196">
        <v>24.89</v>
      </c>
      <c r="O35" s="196">
        <v>70.319999999999993</v>
      </c>
      <c r="P35" s="196">
        <v>22.18</v>
      </c>
      <c r="Q35" s="196">
        <v>9.19</v>
      </c>
      <c r="R35" s="196">
        <v>17.86</v>
      </c>
      <c r="S35" s="196">
        <v>11.12</v>
      </c>
      <c r="T35" s="196">
        <v>0</v>
      </c>
      <c r="U35" s="196">
        <v>59.59</v>
      </c>
      <c r="V35" s="196">
        <v>8.73</v>
      </c>
      <c r="W35" s="196">
        <v>19.55</v>
      </c>
      <c r="X35" s="196">
        <v>62.17</v>
      </c>
      <c r="Y35" s="196">
        <v>0</v>
      </c>
      <c r="Z35">
        <v>0</v>
      </c>
      <c r="AA35" s="196">
        <v>14.35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109.96</v>
      </c>
      <c r="AJ35" s="196">
        <v>0</v>
      </c>
      <c r="AK35" s="196">
        <v>0</v>
      </c>
      <c r="AL35" s="196">
        <v>0</v>
      </c>
      <c r="AM35" s="196">
        <v>270</v>
      </c>
      <c r="AN35" s="196">
        <v>0</v>
      </c>
      <c r="AO35">
        <v>0</v>
      </c>
      <c r="AP35" s="196">
        <v>117.28</v>
      </c>
      <c r="AQ35" s="196">
        <v>38.020000000000003</v>
      </c>
      <c r="AR35" s="196">
        <v>41.7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488.76</v>
      </c>
      <c r="L36" s="196">
        <v>9.0399999999999991</v>
      </c>
      <c r="M36" s="196">
        <v>61.18</v>
      </c>
      <c r="N36" s="196">
        <v>24.89</v>
      </c>
      <c r="O36" s="196">
        <v>70.319999999999993</v>
      </c>
      <c r="P36" s="196">
        <v>22.18</v>
      </c>
      <c r="Q36" s="196">
        <v>9.19</v>
      </c>
      <c r="R36" s="196">
        <v>17.86</v>
      </c>
      <c r="S36" s="196">
        <v>11.12</v>
      </c>
      <c r="T36" s="196">
        <v>0</v>
      </c>
      <c r="U36" s="196">
        <v>59.59</v>
      </c>
      <c r="V36" s="196">
        <v>8.73</v>
      </c>
      <c r="W36" s="196">
        <v>19.55</v>
      </c>
      <c r="X36" s="196">
        <v>62.17</v>
      </c>
      <c r="Y36" s="196">
        <v>0</v>
      </c>
      <c r="Z36">
        <v>0</v>
      </c>
      <c r="AA36" s="196">
        <v>14.35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109.96</v>
      </c>
      <c r="AJ36" s="196">
        <v>0</v>
      </c>
      <c r="AK36" s="196">
        <v>0</v>
      </c>
      <c r="AL36" s="196">
        <v>0</v>
      </c>
      <c r="AM36" s="196">
        <v>200</v>
      </c>
      <c r="AN36" s="196">
        <v>0</v>
      </c>
      <c r="AO36">
        <v>0</v>
      </c>
      <c r="AP36" s="196">
        <v>117.28</v>
      </c>
      <c r="AQ36" s="196">
        <v>38.020000000000003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488.76</v>
      </c>
      <c r="L37" s="196">
        <v>9.0399999999999991</v>
      </c>
      <c r="M37" s="196">
        <v>61.18</v>
      </c>
      <c r="N37" s="196">
        <v>24.89</v>
      </c>
      <c r="O37" s="196">
        <v>70.319999999999993</v>
      </c>
      <c r="P37" s="196">
        <v>22.18</v>
      </c>
      <c r="Q37" s="196">
        <v>9.19</v>
      </c>
      <c r="R37" s="196">
        <v>17.86</v>
      </c>
      <c r="S37" s="196">
        <v>11.12</v>
      </c>
      <c r="T37" s="196">
        <v>0</v>
      </c>
      <c r="U37" s="196">
        <v>59.59</v>
      </c>
      <c r="V37" s="196">
        <v>8.73</v>
      </c>
      <c r="W37" s="196">
        <v>19.55</v>
      </c>
      <c r="X37" s="196">
        <v>62.17</v>
      </c>
      <c r="Y37" s="196">
        <v>0</v>
      </c>
      <c r="Z37">
        <v>0</v>
      </c>
      <c r="AA37" s="196">
        <v>14.35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109.96</v>
      </c>
      <c r="AJ37" s="196">
        <v>0</v>
      </c>
      <c r="AK37" s="196">
        <v>0</v>
      </c>
      <c r="AL37" s="196">
        <v>0</v>
      </c>
      <c r="AM37" s="196">
        <v>200</v>
      </c>
      <c r="AN37" s="196">
        <v>0</v>
      </c>
      <c r="AO37">
        <v>0</v>
      </c>
      <c r="AP37" s="196">
        <v>117.28</v>
      </c>
      <c r="AQ37" s="196">
        <v>38.020000000000003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488.76</v>
      </c>
      <c r="L38" s="196">
        <v>9.0399999999999991</v>
      </c>
      <c r="M38" s="196">
        <v>61.18</v>
      </c>
      <c r="N38" s="196">
        <v>24.89</v>
      </c>
      <c r="O38" s="196">
        <v>70.319999999999993</v>
      </c>
      <c r="P38" s="196">
        <v>22.18</v>
      </c>
      <c r="Q38" s="196">
        <v>9.19</v>
      </c>
      <c r="R38" s="196">
        <v>17.86</v>
      </c>
      <c r="S38" s="196">
        <v>11.12</v>
      </c>
      <c r="T38" s="196">
        <v>0</v>
      </c>
      <c r="U38" s="196">
        <v>59.59</v>
      </c>
      <c r="V38" s="196">
        <v>8.73</v>
      </c>
      <c r="W38" s="196">
        <v>19.55</v>
      </c>
      <c r="X38" s="196">
        <v>62.17</v>
      </c>
      <c r="Y38" s="196">
        <v>0</v>
      </c>
      <c r="Z38">
        <v>0</v>
      </c>
      <c r="AA38" s="196">
        <v>14.35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109.96</v>
      </c>
      <c r="AJ38" s="196">
        <v>0</v>
      </c>
      <c r="AK38" s="196">
        <v>0</v>
      </c>
      <c r="AL38" s="196">
        <v>0</v>
      </c>
      <c r="AM38" s="196">
        <v>200</v>
      </c>
      <c r="AN38" s="196">
        <v>0</v>
      </c>
      <c r="AO38">
        <v>0</v>
      </c>
      <c r="AP38" s="196">
        <v>117.28</v>
      </c>
      <c r="AQ38" s="196">
        <v>38.020000000000003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488.76</v>
      </c>
      <c r="L39" s="196">
        <v>9.0399999999999991</v>
      </c>
      <c r="M39" s="196">
        <v>61.18</v>
      </c>
      <c r="N39" s="196">
        <v>24.89</v>
      </c>
      <c r="O39" s="196">
        <v>70.319999999999993</v>
      </c>
      <c r="P39" s="196">
        <v>22.18</v>
      </c>
      <c r="Q39" s="196">
        <v>9.19</v>
      </c>
      <c r="R39" s="196">
        <v>17.86</v>
      </c>
      <c r="S39" s="196">
        <v>11.12</v>
      </c>
      <c r="T39" s="196">
        <v>0</v>
      </c>
      <c r="U39" s="196">
        <v>59.59</v>
      </c>
      <c r="V39" s="196">
        <v>8.73</v>
      </c>
      <c r="W39" s="196">
        <v>19.55</v>
      </c>
      <c r="X39" s="196">
        <v>62.17</v>
      </c>
      <c r="Y39" s="196">
        <v>0</v>
      </c>
      <c r="Z39">
        <v>0</v>
      </c>
      <c r="AA39" s="196">
        <v>14.35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109.96</v>
      </c>
      <c r="AJ39" s="196">
        <v>0</v>
      </c>
      <c r="AK39" s="196">
        <v>0</v>
      </c>
      <c r="AL39" s="196">
        <v>0</v>
      </c>
      <c r="AM39" s="196">
        <v>180</v>
      </c>
      <c r="AN39" s="196">
        <v>0</v>
      </c>
      <c r="AO39">
        <v>0</v>
      </c>
      <c r="AP39" s="196">
        <v>117.28</v>
      </c>
      <c r="AQ39" s="196">
        <v>38.020000000000003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488.76</v>
      </c>
      <c r="L40" s="196">
        <v>9.0399999999999991</v>
      </c>
      <c r="M40" s="196">
        <v>61.18</v>
      </c>
      <c r="N40" s="196">
        <v>24.89</v>
      </c>
      <c r="O40" s="196">
        <v>70.319999999999993</v>
      </c>
      <c r="P40" s="196">
        <v>22.18</v>
      </c>
      <c r="Q40" s="196">
        <v>9.19</v>
      </c>
      <c r="R40" s="196">
        <v>17.86</v>
      </c>
      <c r="S40" s="196">
        <v>11.12</v>
      </c>
      <c r="T40" s="196">
        <v>0</v>
      </c>
      <c r="U40" s="196">
        <v>59.59</v>
      </c>
      <c r="V40" s="196">
        <v>8.73</v>
      </c>
      <c r="W40" s="196">
        <v>19.55</v>
      </c>
      <c r="X40" s="196">
        <v>62.17</v>
      </c>
      <c r="Y40" s="196">
        <v>0</v>
      </c>
      <c r="Z40">
        <v>0</v>
      </c>
      <c r="AA40" s="196">
        <v>14.35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109.96</v>
      </c>
      <c r="AJ40" s="196">
        <v>0</v>
      </c>
      <c r="AK40" s="196">
        <v>0</v>
      </c>
      <c r="AL40" s="196">
        <v>0</v>
      </c>
      <c r="AM40" s="196">
        <v>150</v>
      </c>
      <c r="AN40" s="196">
        <v>0</v>
      </c>
      <c r="AO40">
        <v>0</v>
      </c>
      <c r="AP40" s="196">
        <v>117.28</v>
      </c>
      <c r="AQ40" s="196">
        <v>38.020000000000003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488.76</v>
      </c>
      <c r="L41" s="196">
        <v>9.0399999999999991</v>
      </c>
      <c r="M41" s="196">
        <v>61.18</v>
      </c>
      <c r="N41" s="196">
        <v>24.89</v>
      </c>
      <c r="O41" s="196">
        <v>70.319999999999993</v>
      </c>
      <c r="P41" s="196">
        <v>22.18</v>
      </c>
      <c r="Q41" s="196">
        <v>9.19</v>
      </c>
      <c r="R41" s="196">
        <v>17.86</v>
      </c>
      <c r="S41" s="196">
        <v>11.12</v>
      </c>
      <c r="T41" s="196">
        <v>0</v>
      </c>
      <c r="U41" s="196">
        <v>59.59</v>
      </c>
      <c r="V41" s="196">
        <v>8.73</v>
      </c>
      <c r="W41" s="196">
        <v>19.55</v>
      </c>
      <c r="X41" s="196">
        <v>62.17</v>
      </c>
      <c r="Y41" s="196">
        <v>0</v>
      </c>
      <c r="Z41">
        <v>0</v>
      </c>
      <c r="AA41" s="196">
        <v>14.35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109.96</v>
      </c>
      <c r="AJ41" s="196">
        <v>0</v>
      </c>
      <c r="AK41" s="196">
        <v>0</v>
      </c>
      <c r="AL41" s="196">
        <v>0</v>
      </c>
      <c r="AM41" s="196">
        <v>150</v>
      </c>
      <c r="AN41" s="196">
        <v>0</v>
      </c>
      <c r="AO41">
        <v>0</v>
      </c>
      <c r="AP41" s="196">
        <v>117.28</v>
      </c>
      <c r="AQ41" s="196">
        <v>38.020000000000003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488.76</v>
      </c>
      <c r="L42" s="196">
        <v>9.0399999999999991</v>
      </c>
      <c r="M42" s="196">
        <v>61.18</v>
      </c>
      <c r="N42" s="196">
        <v>24.89</v>
      </c>
      <c r="O42" s="196">
        <v>70.319999999999993</v>
      </c>
      <c r="P42" s="196">
        <v>22.18</v>
      </c>
      <c r="Q42" s="196">
        <v>9.19</v>
      </c>
      <c r="R42" s="196">
        <v>17.86</v>
      </c>
      <c r="S42" s="196">
        <v>11.12</v>
      </c>
      <c r="T42" s="196">
        <v>0</v>
      </c>
      <c r="U42" s="196">
        <v>59.59</v>
      </c>
      <c r="V42" s="196">
        <v>8.73</v>
      </c>
      <c r="W42" s="196">
        <v>19.55</v>
      </c>
      <c r="X42" s="196">
        <v>62.17</v>
      </c>
      <c r="Y42" s="196">
        <v>0</v>
      </c>
      <c r="Z42">
        <v>0</v>
      </c>
      <c r="AA42" s="196">
        <v>14.35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109.96</v>
      </c>
      <c r="AJ42" s="196">
        <v>0</v>
      </c>
      <c r="AK42" s="196">
        <v>0</v>
      </c>
      <c r="AL42" s="196">
        <v>0</v>
      </c>
      <c r="AM42" s="196">
        <v>150</v>
      </c>
      <c r="AN42" s="196">
        <v>0</v>
      </c>
      <c r="AO42">
        <v>0</v>
      </c>
      <c r="AP42" s="196">
        <v>117.28</v>
      </c>
      <c r="AQ42" s="196">
        <v>38.020000000000003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411.4</v>
      </c>
      <c r="L43" s="196">
        <v>9.0399999999999991</v>
      </c>
      <c r="M43" s="196">
        <v>61.18</v>
      </c>
      <c r="N43" s="196">
        <v>24.89</v>
      </c>
      <c r="O43" s="196">
        <v>70.319999999999993</v>
      </c>
      <c r="P43" s="196">
        <v>23.44</v>
      </c>
      <c r="Q43" s="196">
        <v>4.46</v>
      </c>
      <c r="R43" s="196">
        <v>17.86</v>
      </c>
      <c r="S43" s="196">
        <v>11.12</v>
      </c>
      <c r="T43" s="196">
        <v>0</v>
      </c>
      <c r="U43" s="196">
        <v>59.59</v>
      </c>
      <c r="V43" s="196">
        <v>8.73</v>
      </c>
      <c r="W43" s="196">
        <v>19.55</v>
      </c>
      <c r="X43" s="196">
        <v>62.17</v>
      </c>
      <c r="Y43" s="196">
        <v>0</v>
      </c>
      <c r="Z43">
        <v>0</v>
      </c>
      <c r="AA43" s="196">
        <v>14.35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129.57</v>
      </c>
      <c r="AJ43" s="196">
        <v>0</v>
      </c>
      <c r="AK43" s="196">
        <v>0</v>
      </c>
      <c r="AL43" s="196">
        <v>0</v>
      </c>
      <c r="AM43" s="196">
        <v>150</v>
      </c>
      <c r="AN43" s="196">
        <v>0</v>
      </c>
      <c r="AO43">
        <v>0</v>
      </c>
      <c r="AP43" s="196">
        <v>117.28</v>
      </c>
      <c r="AQ43" s="196">
        <v>38.020000000000003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353.83</v>
      </c>
      <c r="L44" s="196">
        <v>9.0399999999999991</v>
      </c>
      <c r="M44" s="196">
        <v>61.18</v>
      </c>
      <c r="N44" s="196">
        <v>24.89</v>
      </c>
      <c r="O44" s="196">
        <v>70.319999999999993</v>
      </c>
      <c r="P44" s="196">
        <v>23.81</v>
      </c>
      <c r="Q44" s="196">
        <v>4.46</v>
      </c>
      <c r="R44" s="196">
        <v>17.86</v>
      </c>
      <c r="S44" s="196">
        <v>11.12</v>
      </c>
      <c r="T44" s="196">
        <v>0</v>
      </c>
      <c r="U44" s="196">
        <v>59.59</v>
      </c>
      <c r="V44" s="196">
        <v>8.73</v>
      </c>
      <c r="W44" s="196">
        <v>19.55</v>
      </c>
      <c r="X44" s="196">
        <v>62.17</v>
      </c>
      <c r="Y44" s="196">
        <v>0</v>
      </c>
      <c r="Z44">
        <v>0</v>
      </c>
      <c r="AA44" s="196">
        <v>14.35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129.57</v>
      </c>
      <c r="AJ44" s="196">
        <v>0</v>
      </c>
      <c r="AK44" s="196">
        <v>0</v>
      </c>
      <c r="AL44" s="196">
        <v>0</v>
      </c>
      <c r="AM44" s="196">
        <v>150</v>
      </c>
      <c r="AN44" s="196">
        <v>0</v>
      </c>
      <c r="AO44">
        <v>0</v>
      </c>
      <c r="AP44" s="196">
        <v>117.28</v>
      </c>
      <c r="AQ44" s="196">
        <v>38.020000000000003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296.26</v>
      </c>
      <c r="L45" s="196">
        <v>8.98</v>
      </c>
      <c r="M45" s="196">
        <v>61.18</v>
      </c>
      <c r="N45" s="196">
        <v>24.89</v>
      </c>
      <c r="O45" s="196">
        <v>70.319999999999993</v>
      </c>
      <c r="P45" s="196">
        <v>23.81</v>
      </c>
      <c r="Q45" s="196">
        <v>4.46</v>
      </c>
      <c r="R45" s="196">
        <v>17.86</v>
      </c>
      <c r="S45" s="196">
        <v>11.12</v>
      </c>
      <c r="T45" s="196">
        <v>0</v>
      </c>
      <c r="U45" s="196">
        <v>59.59</v>
      </c>
      <c r="V45" s="196">
        <v>8.73</v>
      </c>
      <c r="W45" s="196">
        <v>19.55</v>
      </c>
      <c r="X45" s="196">
        <v>62.17</v>
      </c>
      <c r="Y45" s="196">
        <v>0</v>
      </c>
      <c r="Z45">
        <v>0</v>
      </c>
      <c r="AA45" s="196">
        <v>14.35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133.57</v>
      </c>
      <c r="AJ45" s="196">
        <v>0</v>
      </c>
      <c r="AK45" s="196">
        <v>0</v>
      </c>
      <c r="AL45" s="196">
        <v>0</v>
      </c>
      <c r="AM45" s="196">
        <v>150</v>
      </c>
      <c r="AN45" s="196">
        <v>0</v>
      </c>
      <c r="AO45">
        <v>0</v>
      </c>
      <c r="AP45" s="196">
        <v>117.28</v>
      </c>
      <c r="AQ45" s="196">
        <v>38.020000000000003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259.07</v>
      </c>
      <c r="L46" s="196">
        <v>9.0399999999999991</v>
      </c>
      <c r="M46" s="196">
        <v>61.18</v>
      </c>
      <c r="N46" s="196">
        <v>24.89</v>
      </c>
      <c r="O46" s="196">
        <v>70.319999999999993</v>
      </c>
      <c r="P46" s="196">
        <v>23.81</v>
      </c>
      <c r="Q46" s="196">
        <v>4.46</v>
      </c>
      <c r="R46" s="196">
        <v>17.86</v>
      </c>
      <c r="S46" s="196">
        <v>11.12</v>
      </c>
      <c r="T46" s="196">
        <v>0</v>
      </c>
      <c r="U46" s="196">
        <v>59.59</v>
      </c>
      <c r="V46" s="196">
        <v>8.73</v>
      </c>
      <c r="W46" s="196">
        <v>19.55</v>
      </c>
      <c r="X46" s="196">
        <v>62.17</v>
      </c>
      <c r="Y46" s="196">
        <v>0</v>
      </c>
      <c r="Z46">
        <v>0</v>
      </c>
      <c r="AA46" s="196">
        <v>14.35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133.57</v>
      </c>
      <c r="AJ46" s="196">
        <v>0</v>
      </c>
      <c r="AK46" s="196">
        <v>0</v>
      </c>
      <c r="AL46" s="196">
        <v>0</v>
      </c>
      <c r="AM46" s="196">
        <v>150</v>
      </c>
      <c r="AN46" s="196">
        <v>0</v>
      </c>
      <c r="AO46">
        <v>0</v>
      </c>
      <c r="AP46" s="196">
        <v>117.28</v>
      </c>
      <c r="AQ46" s="196">
        <v>38.020000000000003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268.66000000000003</v>
      </c>
      <c r="L47" s="196">
        <v>9.0399999999999991</v>
      </c>
      <c r="M47" s="196">
        <v>61.18</v>
      </c>
      <c r="N47" s="196">
        <v>24.89</v>
      </c>
      <c r="O47" s="196">
        <v>70.319999999999993</v>
      </c>
      <c r="P47" s="196">
        <v>23.81</v>
      </c>
      <c r="Q47" s="196">
        <v>4.46</v>
      </c>
      <c r="R47" s="196">
        <v>17.86</v>
      </c>
      <c r="S47" s="196">
        <v>11.12</v>
      </c>
      <c r="T47" s="196">
        <v>0</v>
      </c>
      <c r="U47" s="196">
        <v>59.59</v>
      </c>
      <c r="V47" s="196">
        <v>8.73</v>
      </c>
      <c r="W47" s="196">
        <v>19.55</v>
      </c>
      <c r="X47" s="196">
        <v>62.17</v>
      </c>
      <c r="Y47" s="196">
        <v>0</v>
      </c>
      <c r="Z47">
        <v>0</v>
      </c>
      <c r="AA47" s="196">
        <v>14.35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113.96</v>
      </c>
      <c r="AJ47" s="196">
        <v>0</v>
      </c>
      <c r="AK47" s="196">
        <v>0</v>
      </c>
      <c r="AL47" s="196">
        <v>0</v>
      </c>
      <c r="AM47" s="196">
        <v>150</v>
      </c>
      <c r="AN47" s="196">
        <v>0</v>
      </c>
      <c r="AO47">
        <v>0</v>
      </c>
      <c r="AP47" s="196">
        <v>117.28</v>
      </c>
      <c r="AQ47" s="196">
        <v>38.020000000000003</v>
      </c>
      <c r="AR47" s="196">
        <v>43.69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335.82</v>
      </c>
      <c r="L48" s="196">
        <v>9.0399999999999991</v>
      </c>
      <c r="M48" s="196">
        <v>61.18</v>
      </c>
      <c r="N48" s="196">
        <v>24.89</v>
      </c>
      <c r="O48" s="196">
        <v>70.319999999999993</v>
      </c>
      <c r="P48" s="196">
        <v>23.81</v>
      </c>
      <c r="Q48" s="196">
        <v>4.46</v>
      </c>
      <c r="R48" s="196">
        <v>17.86</v>
      </c>
      <c r="S48" s="196">
        <v>11.12</v>
      </c>
      <c r="T48" s="196">
        <v>0</v>
      </c>
      <c r="U48" s="196">
        <v>59.59</v>
      </c>
      <c r="V48" s="196">
        <v>8.73</v>
      </c>
      <c r="W48" s="196">
        <v>19.55</v>
      </c>
      <c r="X48" s="196">
        <v>62.17</v>
      </c>
      <c r="Y48" s="196">
        <v>0</v>
      </c>
      <c r="Z48">
        <v>0</v>
      </c>
      <c r="AA48" s="196">
        <v>14.35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117.39</v>
      </c>
      <c r="AJ48" s="196">
        <v>0</v>
      </c>
      <c r="AK48" s="196">
        <v>0</v>
      </c>
      <c r="AL48" s="196">
        <v>0</v>
      </c>
      <c r="AM48" s="196">
        <v>150</v>
      </c>
      <c r="AN48" s="196">
        <v>0</v>
      </c>
      <c r="AO48">
        <v>0</v>
      </c>
      <c r="AP48" s="196">
        <v>117.28</v>
      </c>
      <c r="AQ48" s="196">
        <v>38.020000000000003</v>
      </c>
      <c r="AR48" s="196">
        <v>43.69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393.4</v>
      </c>
      <c r="L49" s="196">
        <v>9.0399999999999991</v>
      </c>
      <c r="M49" s="196">
        <v>61.18</v>
      </c>
      <c r="N49" s="196">
        <v>24.89</v>
      </c>
      <c r="O49" s="196">
        <v>70.319999999999993</v>
      </c>
      <c r="P49" s="196">
        <v>23.81</v>
      </c>
      <c r="Q49" s="196">
        <v>4.45</v>
      </c>
      <c r="R49" s="196">
        <v>17.86</v>
      </c>
      <c r="S49" s="196">
        <v>11.12</v>
      </c>
      <c r="T49" s="196">
        <v>0</v>
      </c>
      <c r="U49" s="196">
        <v>59.59</v>
      </c>
      <c r="V49" s="196">
        <v>8.73</v>
      </c>
      <c r="W49" s="196">
        <v>19.55</v>
      </c>
      <c r="X49" s="196">
        <v>62.17</v>
      </c>
      <c r="Y49" s="196">
        <v>0</v>
      </c>
      <c r="Z49">
        <v>0</v>
      </c>
      <c r="AA49" s="196">
        <v>14.35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134.61000000000001</v>
      </c>
      <c r="AJ49" s="196">
        <v>0</v>
      </c>
      <c r="AK49" s="196">
        <v>0</v>
      </c>
      <c r="AL49" s="196">
        <v>0</v>
      </c>
      <c r="AM49" s="196">
        <v>150</v>
      </c>
      <c r="AN49" s="196">
        <v>0</v>
      </c>
      <c r="AO49">
        <v>0</v>
      </c>
      <c r="AP49" s="196">
        <v>117.28</v>
      </c>
      <c r="AQ49" s="196">
        <v>38.020000000000003</v>
      </c>
      <c r="AR49" s="196">
        <v>43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431.78</v>
      </c>
      <c r="L50" s="196">
        <v>9.0399999999999991</v>
      </c>
      <c r="M50" s="196">
        <v>61.18</v>
      </c>
      <c r="N50" s="196">
        <v>24.89</v>
      </c>
      <c r="O50" s="196">
        <v>70.319999999999993</v>
      </c>
      <c r="P50" s="196">
        <v>23.81</v>
      </c>
      <c r="Q50" s="196">
        <v>4.45</v>
      </c>
      <c r="R50" s="196">
        <v>17.86</v>
      </c>
      <c r="S50" s="196">
        <v>11.12</v>
      </c>
      <c r="T50" s="196">
        <v>0</v>
      </c>
      <c r="U50" s="196">
        <v>59.59</v>
      </c>
      <c r="V50" s="196">
        <v>8.73</v>
      </c>
      <c r="W50" s="196">
        <v>19.55</v>
      </c>
      <c r="X50" s="196">
        <v>62.17</v>
      </c>
      <c r="Y50" s="196">
        <v>0</v>
      </c>
      <c r="Z50">
        <v>0</v>
      </c>
      <c r="AA50" s="196">
        <v>14.35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134.61000000000001</v>
      </c>
      <c r="AJ50" s="196">
        <v>0</v>
      </c>
      <c r="AK50" s="196">
        <v>0</v>
      </c>
      <c r="AL50" s="196">
        <v>0</v>
      </c>
      <c r="AM50" s="196">
        <v>150</v>
      </c>
      <c r="AN50" s="196">
        <v>0</v>
      </c>
      <c r="AO50">
        <v>0</v>
      </c>
      <c r="AP50" s="196">
        <v>117.28</v>
      </c>
      <c r="AQ50" s="196">
        <v>38.020000000000003</v>
      </c>
      <c r="AR50" s="196">
        <v>43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340.62</v>
      </c>
      <c r="L51" s="196">
        <v>9.0399999999999991</v>
      </c>
      <c r="M51" s="196">
        <v>61.18</v>
      </c>
      <c r="N51" s="196">
        <v>24.89</v>
      </c>
      <c r="O51" s="196">
        <v>70.319999999999993</v>
      </c>
      <c r="P51" s="196">
        <v>23.81</v>
      </c>
      <c r="Q51" s="196">
        <v>4.45</v>
      </c>
      <c r="R51" s="196">
        <v>17.86</v>
      </c>
      <c r="S51" s="196">
        <v>11.12</v>
      </c>
      <c r="T51" s="196">
        <v>0</v>
      </c>
      <c r="U51" s="196">
        <v>59.59</v>
      </c>
      <c r="V51" s="196">
        <v>8.73</v>
      </c>
      <c r="W51" s="196">
        <v>19.55</v>
      </c>
      <c r="X51" s="196">
        <v>62.17</v>
      </c>
      <c r="Y51" s="196">
        <v>0</v>
      </c>
      <c r="Z51">
        <v>0</v>
      </c>
      <c r="AA51" s="196">
        <v>14.35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134.61000000000001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117.28</v>
      </c>
      <c r="AQ51" s="196">
        <v>38.020000000000003</v>
      </c>
      <c r="AR51" s="196">
        <v>43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323.35000000000002</v>
      </c>
      <c r="L52" s="196">
        <v>9.0399999999999991</v>
      </c>
      <c r="M52" s="196">
        <v>61.18</v>
      </c>
      <c r="N52" s="196">
        <v>24.89</v>
      </c>
      <c r="O52" s="196">
        <v>70.319999999999993</v>
      </c>
      <c r="P52" s="196">
        <v>23.81</v>
      </c>
      <c r="Q52" s="196">
        <v>4.45</v>
      </c>
      <c r="R52" s="196">
        <v>17.86</v>
      </c>
      <c r="S52" s="196">
        <v>11.12</v>
      </c>
      <c r="T52" s="196">
        <v>0</v>
      </c>
      <c r="U52" s="196">
        <v>59.59</v>
      </c>
      <c r="V52" s="196">
        <v>8.73</v>
      </c>
      <c r="W52" s="196">
        <v>19.55</v>
      </c>
      <c r="X52" s="196">
        <v>62.17</v>
      </c>
      <c r="Y52" s="196">
        <v>0</v>
      </c>
      <c r="Z52">
        <v>0</v>
      </c>
      <c r="AA52" s="196">
        <v>14.35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134.61000000000001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117.28</v>
      </c>
      <c r="AQ52" s="196">
        <v>38.020000000000003</v>
      </c>
      <c r="AR52" s="196">
        <v>43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422.18</v>
      </c>
      <c r="L53" s="196">
        <v>9.0399999999999991</v>
      </c>
      <c r="M53" s="196">
        <v>61.18</v>
      </c>
      <c r="N53" s="196">
        <v>24.89</v>
      </c>
      <c r="O53" s="196">
        <v>70.319999999999993</v>
      </c>
      <c r="P53" s="196">
        <v>23.81</v>
      </c>
      <c r="Q53" s="196">
        <v>4.45</v>
      </c>
      <c r="R53" s="196">
        <v>17.86</v>
      </c>
      <c r="S53" s="196">
        <v>11.12</v>
      </c>
      <c r="T53" s="196">
        <v>0</v>
      </c>
      <c r="U53" s="196">
        <v>59.59</v>
      </c>
      <c r="V53" s="196">
        <v>8.73</v>
      </c>
      <c r="W53" s="196">
        <v>19.55</v>
      </c>
      <c r="X53" s="196">
        <v>62.17</v>
      </c>
      <c r="Y53" s="196">
        <v>0</v>
      </c>
      <c r="Z53">
        <v>0</v>
      </c>
      <c r="AA53" s="196">
        <v>14.35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117.28</v>
      </c>
      <c r="AQ53" s="196">
        <v>38.020000000000003</v>
      </c>
      <c r="AR53" s="196">
        <v>43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431.77</v>
      </c>
      <c r="L54" s="196">
        <v>9.0399999999999991</v>
      </c>
      <c r="M54" s="196">
        <v>61.18</v>
      </c>
      <c r="N54" s="196">
        <v>24.89</v>
      </c>
      <c r="O54" s="196">
        <v>70.319999999999993</v>
      </c>
      <c r="P54" s="196">
        <v>23.81</v>
      </c>
      <c r="Q54" s="196">
        <v>4.45</v>
      </c>
      <c r="R54" s="196">
        <v>17.86</v>
      </c>
      <c r="S54" s="196">
        <v>11.12</v>
      </c>
      <c r="T54" s="196">
        <v>0</v>
      </c>
      <c r="U54" s="196">
        <v>59.59</v>
      </c>
      <c r="V54" s="196">
        <v>8.73</v>
      </c>
      <c r="W54" s="196">
        <v>19.55</v>
      </c>
      <c r="X54" s="196">
        <v>62.17</v>
      </c>
      <c r="Y54" s="196">
        <v>0</v>
      </c>
      <c r="Z54">
        <v>0</v>
      </c>
      <c r="AA54" s="196">
        <v>14.35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117.28</v>
      </c>
      <c r="AQ54" s="196">
        <v>38.020000000000003</v>
      </c>
      <c r="AR54" s="196">
        <v>43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383.8</v>
      </c>
      <c r="L55" s="196">
        <v>9.0399999999999991</v>
      </c>
      <c r="M55" s="196">
        <v>61.18</v>
      </c>
      <c r="N55" s="196">
        <v>24.89</v>
      </c>
      <c r="O55" s="196">
        <v>70.319999999999993</v>
      </c>
      <c r="P55" s="196">
        <v>23.81</v>
      </c>
      <c r="Q55" s="196">
        <v>4.45</v>
      </c>
      <c r="R55" s="196">
        <v>17.86</v>
      </c>
      <c r="S55" s="196">
        <v>11.12</v>
      </c>
      <c r="T55" s="196">
        <v>0</v>
      </c>
      <c r="U55" s="196">
        <v>59.59</v>
      </c>
      <c r="V55" s="196">
        <v>8.73</v>
      </c>
      <c r="W55" s="196">
        <v>19.55</v>
      </c>
      <c r="X55" s="196">
        <v>62.17</v>
      </c>
      <c r="Y55" s="196">
        <v>0</v>
      </c>
      <c r="Z55">
        <v>0</v>
      </c>
      <c r="AA55" s="196">
        <v>14.35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117.28</v>
      </c>
      <c r="AQ55" s="196">
        <v>38.020000000000003</v>
      </c>
      <c r="AR55" s="196">
        <v>43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375.16</v>
      </c>
      <c r="L56" s="196">
        <v>9.0399999999999991</v>
      </c>
      <c r="M56" s="196">
        <v>61.18</v>
      </c>
      <c r="N56" s="196">
        <v>24.89</v>
      </c>
      <c r="O56" s="196">
        <v>70.319999999999993</v>
      </c>
      <c r="P56" s="196">
        <v>23.81</v>
      </c>
      <c r="Q56" s="196">
        <v>4.45</v>
      </c>
      <c r="R56" s="196">
        <v>17.86</v>
      </c>
      <c r="S56" s="196">
        <v>11.12</v>
      </c>
      <c r="T56" s="196">
        <v>0</v>
      </c>
      <c r="U56" s="196">
        <v>59.59</v>
      </c>
      <c r="V56" s="196">
        <v>8.73</v>
      </c>
      <c r="W56" s="196">
        <v>19.55</v>
      </c>
      <c r="X56" s="196">
        <v>62.17</v>
      </c>
      <c r="Y56" s="196">
        <v>0</v>
      </c>
      <c r="Z56">
        <v>0</v>
      </c>
      <c r="AA56" s="196">
        <v>14.35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117.28</v>
      </c>
      <c r="AQ56" s="196">
        <v>38.020000000000003</v>
      </c>
      <c r="AR56" s="196">
        <v>43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357.89</v>
      </c>
      <c r="L57" s="196">
        <v>9.0399999999999991</v>
      </c>
      <c r="M57" s="196">
        <v>61.18</v>
      </c>
      <c r="N57" s="196">
        <v>24.89</v>
      </c>
      <c r="O57" s="196">
        <v>70.319999999999993</v>
      </c>
      <c r="P57" s="196">
        <v>23.81</v>
      </c>
      <c r="Q57" s="196">
        <v>4.45</v>
      </c>
      <c r="R57" s="196">
        <v>17.86</v>
      </c>
      <c r="S57" s="196">
        <v>11.12</v>
      </c>
      <c r="T57" s="196">
        <v>0</v>
      </c>
      <c r="U57" s="196">
        <v>59.59</v>
      </c>
      <c r="V57" s="196">
        <v>8.73</v>
      </c>
      <c r="W57" s="196">
        <v>19.55</v>
      </c>
      <c r="X57" s="196">
        <v>62.17</v>
      </c>
      <c r="Y57" s="196">
        <v>0</v>
      </c>
      <c r="Z57">
        <v>0</v>
      </c>
      <c r="AA57" s="196">
        <v>14.35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117.28</v>
      </c>
      <c r="AQ57" s="196">
        <v>38.020000000000003</v>
      </c>
      <c r="AR57" s="196">
        <v>43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377.08</v>
      </c>
      <c r="L58" s="196">
        <v>9.0399999999999991</v>
      </c>
      <c r="M58" s="196">
        <v>61.18</v>
      </c>
      <c r="N58" s="196">
        <v>24.89</v>
      </c>
      <c r="O58" s="196">
        <v>70.319999999999993</v>
      </c>
      <c r="P58" s="196">
        <v>23.81</v>
      </c>
      <c r="Q58" s="196">
        <v>4.45</v>
      </c>
      <c r="R58" s="196">
        <v>17.86</v>
      </c>
      <c r="S58" s="196">
        <v>11.12</v>
      </c>
      <c r="T58" s="196">
        <v>0</v>
      </c>
      <c r="U58" s="196">
        <v>59.59</v>
      </c>
      <c r="V58" s="196">
        <v>8.73</v>
      </c>
      <c r="W58" s="196">
        <v>19.55</v>
      </c>
      <c r="X58" s="196">
        <v>62.17</v>
      </c>
      <c r="Y58" s="196">
        <v>0</v>
      </c>
      <c r="Z58">
        <v>0</v>
      </c>
      <c r="AA58" s="196">
        <v>14.35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117.28</v>
      </c>
      <c r="AQ58" s="196">
        <v>38.020000000000003</v>
      </c>
      <c r="AR58" s="196">
        <v>43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368.45</v>
      </c>
      <c r="L59" s="196">
        <v>9.0399999999999991</v>
      </c>
      <c r="M59" s="196">
        <v>61.18</v>
      </c>
      <c r="N59" s="196">
        <v>24.89</v>
      </c>
      <c r="O59" s="196">
        <v>70.319999999999993</v>
      </c>
      <c r="P59" s="196">
        <v>23.81</v>
      </c>
      <c r="Q59" s="196">
        <v>4.45</v>
      </c>
      <c r="R59" s="196">
        <v>17.86</v>
      </c>
      <c r="S59" s="196">
        <v>11.12</v>
      </c>
      <c r="T59" s="196">
        <v>0</v>
      </c>
      <c r="U59" s="196">
        <v>59.59</v>
      </c>
      <c r="V59" s="196">
        <v>8.74</v>
      </c>
      <c r="W59" s="196">
        <v>19.55</v>
      </c>
      <c r="X59" s="196">
        <v>62.17</v>
      </c>
      <c r="Y59" s="196">
        <v>0</v>
      </c>
      <c r="Z59">
        <v>0</v>
      </c>
      <c r="AA59" s="196">
        <v>14.79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117.28</v>
      </c>
      <c r="AQ59" s="196">
        <v>38.020000000000003</v>
      </c>
      <c r="AR59" s="196">
        <v>43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362.69</v>
      </c>
      <c r="L60" s="196">
        <v>9.0399999999999991</v>
      </c>
      <c r="M60" s="196">
        <v>61.18</v>
      </c>
      <c r="N60" s="196">
        <v>24.89</v>
      </c>
      <c r="O60" s="196">
        <v>70.319999999999993</v>
      </c>
      <c r="P60" s="196">
        <v>23.81</v>
      </c>
      <c r="Q60" s="196">
        <v>4.45</v>
      </c>
      <c r="R60" s="196">
        <v>17.86</v>
      </c>
      <c r="S60" s="196">
        <v>11.12</v>
      </c>
      <c r="T60" s="196">
        <v>0</v>
      </c>
      <c r="U60" s="196">
        <v>59.59</v>
      </c>
      <c r="V60" s="196">
        <v>8.74</v>
      </c>
      <c r="W60" s="196">
        <v>19.55</v>
      </c>
      <c r="X60" s="196">
        <v>62.17</v>
      </c>
      <c r="Y60" s="196">
        <v>0</v>
      </c>
      <c r="Z60">
        <v>0</v>
      </c>
      <c r="AA60" s="196">
        <v>14.79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117.28</v>
      </c>
      <c r="AQ60" s="196">
        <v>38.020000000000003</v>
      </c>
      <c r="AR60" s="196">
        <v>43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357.89</v>
      </c>
      <c r="L61" s="196">
        <v>9.0399999999999991</v>
      </c>
      <c r="M61" s="196">
        <v>61.18</v>
      </c>
      <c r="N61" s="196">
        <v>24.89</v>
      </c>
      <c r="O61" s="196">
        <v>70.319999999999993</v>
      </c>
      <c r="P61" s="196">
        <v>23.81</v>
      </c>
      <c r="Q61" s="196">
        <v>4.45</v>
      </c>
      <c r="R61" s="196">
        <v>17.86</v>
      </c>
      <c r="S61" s="196">
        <v>11.12</v>
      </c>
      <c r="T61" s="196">
        <v>0</v>
      </c>
      <c r="U61" s="196">
        <v>59.59</v>
      </c>
      <c r="V61" s="196">
        <v>8.74</v>
      </c>
      <c r="W61" s="196">
        <v>19.55</v>
      </c>
      <c r="X61" s="196">
        <v>62.17</v>
      </c>
      <c r="Y61" s="196">
        <v>0</v>
      </c>
      <c r="Z61">
        <v>0</v>
      </c>
      <c r="AA61" s="196">
        <v>14.79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117.28</v>
      </c>
      <c r="AQ61" s="196">
        <v>38.020000000000003</v>
      </c>
      <c r="AR61" s="196">
        <v>43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349.74</v>
      </c>
      <c r="L62" s="196">
        <v>9.0399999999999991</v>
      </c>
      <c r="M62" s="196">
        <v>61.18</v>
      </c>
      <c r="N62" s="196">
        <v>24.89</v>
      </c>
      <c r="O62" s="196">
        <v>70.319999999999993</v>
      </c>
      <c r="P62" s="196">
        <v>23.81</v>
      </c>
      <c r="Q62" s="196">
        <v>4.45</v>
      </c>
      <c r="R62" s="196">
        <v>17.86</v>
      </c>
      <c r="S62" s="196">
        <v>11.12</v>
      </c>
      <c r="T62" s="196">
        <v>0</v>
      </c>
      <c r="U62" s="196">
        <v>59.59</v>
      </c>
      <c r="V62" s="196">
        <v>8.74</v>
      </c>
      <c r="W62" s="196">
        <v>19.55</v>
      </c>
      <c r="X62" s="196">
        <v>62.17</v>
      </c>
      <c r="Y62" s="196">
        <v>0</v>
      </c>
      <c r="Z62">
        <v>0</v>
      </c>
      <c r="AA62" s="196">
        <v>14.79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117.28</v>
      </c>
      <c r="AQ62" s="196">
        <v>38.020000000000003</v>
      </c>
      <c r="AR62" s="196">
        <v>43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314.72000000000003</v>
      </c>
      <c r="L63" s="196">
        <v>9.0399999999999991</v>
      </c>
      <c r="M63" s="196">
        <v>61.18</v>
      </c>
      <c r="N63" s="196">
        <v>24.89</v>
      </c>
      <c r="O63" s="196">
        <v>70.319999999999993</v>
      </c>
      <c r="P63" s="196">
        <v>23.81</v>
      </c>
      <c r="Q63" s="196">
        <v>4.45</v>
      </c>
      <c r="R63" s="196">
        <v>17.86</v>
      </c>
      <c r="S63" s="196">
        <v>11.12</v>
      </c>
      <c r="T63" s="196">
        <v>0</v>
      </c>
      <c r="U63" s="196">
        <v>59.59</v>
      </c>
      <c r="V63" s="196">
        <v>8.74</v>
      </c>
      <c r="W63" s="196">
        <v>19.55</v>
      </c>
      <c r="X63" s="196">
        <v>62.17</v>
      </c>
      <c r="Y63" s="196">
        <v>0</v>
      </c>
      <c r="Z63">
        <v>0</v>
      </c>
      <c r="AA63" s="196">
        <v>14.79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117.28</v>
      </c>
      <c r="AQ63" s="196">
        <v>38.020000000000003</v>
      </c>
      <c r="AR63" s="196">
        <v>43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333.91</v>
      </c>
      <c r="L64" s="196">
        <v>9.0399999999999991</v>
      </c>
      <c r="M64" s="196">
        <v>61.18</v>
      </c>
      <c r="N64" s="196">
        <v>24.89</v>
      </c>
      <c r="O64" s="196">
        <v>70.319999999999993</v>
      </c>
      <c r="P64" s="196">
        <v>23.81</v>
      </c>
      <c r="Q64" s="196">
        <v>4.45</v>
      </c>
      <c r="R64" s="196">
        <v>17.86</v>
      </c>
      <c r="S64" s="196">
        <v>11.12</v>
      </c>
      <c r="T64" s="196">
        <v>0</v>
      </c>
      <c r="U64" s="196">
        <v>59.59</v>
      </c>
      <c r="V64" s="196">
        <v>8.74</v>
      </c>
      <c r="W64" s="196">
        <v>19.55</v>
      </c>
      <c r="X64" s="196">
        <v>62.17</v>
      </c>
      <c r="Y64" s="196">
        <v>0</v>
      </c>
      <c r="Z64">
        <v>0</v>
      </c>
      <c r="AA64" s="196">
        <v>14.79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117.28</v>
      </c>
      <c r="AQ64" s="196">
        <v>38.020000000000003</v>
      </c>
      <c r="AR64" s="196">
        <v>43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358.85</v>
      </c>
      <c r="L65" s="196">
        <v>9.0399999999999991</v>
      </c>
      <c r="M65" s="196">
        <v>61.18</v>
      </c>
      <c r="N65" s="196">
        <v>24.89</v>
      </c>
      <c r="O65" s="196">
        <v>70.319999999999993</v>
      </c>
      <c r="P65" s="196">
        <v>23.81</v>
      </c>
      <c r="Q65" s="196">
        <v>4.45</v>
      </c>
      <c r="R65" s="196">
        <v>17.86</v>
      </c>
      <c r="S65" s="196">
        <v>11.12</v>
      </c>
      <c r="T65" s="196">
        <v>0</v>
      </c>
      <c r="U65" s="196">
        <v>59.59</v>
      </c>
      <c r="V65" s="196">
        <v>8.74</v>
      </c>
      <c r="W65" s="196">
        <v>19.55</v>
      </c>
      <c r="X65" s="196">
        <v>62.17</v>
      </c>
      <c r="Y65" s="196">
        <v>0</v>
      </c>
      <c r="Z65">
        <v>0</v>
      </c>
      <c r="AA65" s="196">
        <v>14.79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117.28</v>
      </c>
      <c r="AQ65" s="196">
        <v>38.020000000000003</v>
      </c>
      <c r="AR65" s="196">
        <v>43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376.12</v>
      </c>
      <c r="L66" s="196">
        <v>9.0399999999999991</v>
      </c>
      <c r="M66" s="196">
        <v>61.18</v>
      </c>
      <c r="N66" s="196">
        <v>24.89</v>
      </c>
      <c r="O66" s="196">
        <v>70.319999999999993</v>
      </c>
      <c r="P66" s="196">
        <v>23.81</v>
      </c>
      <c r="Q66" s="196">
        <v>4.45</v>
      </c>
      <c r="R66" s="196">
        <v>17.86</v>
      </c>
      <c r="S66" s="196">
        <v>11.12</v>
      </c>
      <c r="T66" s="196">
        <v>0</v>
      </c>
      <c r="U66" s="196">
        <v>59.59</v>
      </c>
      <c r="V66" s="196">
        <v>8.74</v>
      </c>
      <c r="W66" s="196">
        <v>19.55</v>
      </c>
      <c r="X66" s="196">
        <v>62.17</v>
      </c>
      <c r="Y66" s="196">
        <v>0</v>
      </c>
      <c r="Z66">
        <v>0</v>
      </c>
      <c r="AA66" s="196">
        <v>14.79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117.28</v>
      </c>
      <c r="AQ66" s="196">
        <v>38.020000000000003</v>
      </c>
      <c r="AR66" s="196">
        <v>40.72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465.41</v>
      </c>
      <c r="L67" s="196">
        <v>9.0399999999999991</v>
      </c>
      <c r="M67" s="196">
        <v>61.18</v>
      </c>
      <c r="N67" s="196">
        <v>24.89</v>
      </c>
      <c r="O67" s="196">
        <v>70.319999999999993</v>
      </c>
      <c r="P67" s="196">
        <v>23.81</v>
      </c>
      <c r="Q67" s="196">
        <v>4.45</v>
      </c>
      <c r="R67" s="196">
        <v>17.86</v>
      </c>
      <c r="S67" s="196">
        <v>11.12</v>
      </c>
      <c r="T67" s="196">
        <v>0</v>
      </c>
      <c r="U67" s="196">
        <v>59.59</v>
      </c>
      <c r="V67" s="196">
        <v>8.74</v>
      </c>
      <c r="W67" s="196">
        <v>19.55</v>
      </c>
      <c r="X67" s="196">
        <v>62.17</v>
      </c>
      <c r="Y67" s="196">
        <v>0</v>
      </c>
      <c r="Z67">
        <v>0</v>
      </c>
      <c r="AA67" s="196">
        <v>14.79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150</v>
      </c>
      <c r="AN67" s="196">
        <v>0</v>
      </c>
      <c r="AO67">
        <v>0</v>
      </c>
      <c r="AP67" s="196">
        <v>117.28</v>
      </c>
      <c r="AQ67" s="196">
        <v>38.020000000000003</v>
      </c>
      <c r="AR67" s="196">
        <v>26.65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488.98</v>
      </c>
      <c r="L68" s="196">
        <v>9.0399999999999991</v>
      </c>
      <c r="M68" s="196">
        <v>61.18</v>
      </c>
      <c r="N68" s="196">
        <v>24.89</v>
      </c>
      <c r="O68" s="196">
        <v>70.319999999999993</v>
      </c>
      <c r="P68" s="196">
        <v>23.81</v>
      </c>
      <c r="Q68" s="196">
        <v>4.45</v>
      </c>
      <c r="R68" s="196">
        <v>17.86</v>
      </c>
      <c r="S68" s="196">
        <v>11.12</v>
      </c>
      <c r="T68" s="196">
        <v>0</v>
      </c>
      <c r="U68" s="196">
        <v>59.59</v>
      </c>
      <c r="V68" s="196">
        <v>8.7100000000000009</v>
      </c>
      <c r="W68" s="196">
        <v>19.55</v>
      </c>
      <c r="X68" s="196">
        <v>62.17</v>
      </c>
      <c r="Y68" s="196">
        <v>0</v>
      </c>
      <c r="Z68">
        <v>0</v>
      </c>
      <c r="AA68" s="196">
        <v>14.79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150</v>
      </c>
      <c r="AN68" s="196">
        <v>0</v>
      </c>
      <c r="AO68">
        <v>0</v>
      </c>
      <c r="AP68" s="196">
        <v>117.28</v>
      </c>
      <c r="AQ68" s="196">
        <v>38.020000000000003</v>
      </c>
      <c r="AR68" s="196">
        <v>12.11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488.98</v>
      </c>
      <c r="L69" s="196">
        <v>9.0399999999999991</v>
      </c>
      <c r="M69" s="196">
        <v>61.18</v>
      </c>
      <c r="N69" s="196">
        <v>24.89</v>
      </c>
      <c r="O69" s="196">
        <v>70.319999999999993</v>
      </c>
      <c r="P69" s="196">
        <v>23.81</v>
      </c>
      <c r="Q69" s="196">
        <v>4.45</v>
      </c>
      <c r="R69" s="196">
        <v>17.86</v>
      </c>
      <c r="S69" s="196">
        <v>11.12</v>
      </c>
      <c r="T69" s="196">
        <v>0</v>
      </c>
      <c r="U69" s="196">
        <v>59.59</v>
      </c>
      <c r="V69" s="196">
        <v>8.73</v>
      </c>
      <c r="W69" s="196">
        <v>19.55</v>
      </c>
      <c r="X69" s="196">
        <v>62.17</v>
      </c>
      <c r="Y69" s="196">
        <v>0</v>
      </c>
      <c r="Z69">
        <v>0</v>
      </c>
      <c r="AA69" s="196">
        <v>14.79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134.61000000000001</v>
      </c>
      <c r="AJ69" s="196">
        <v>0</v>
      </c>
      <c r="AK69" s="196">
        <v>0</v>
      </c>
      <c r="AL69" s="196">
        <v>0</v>
      </c>
      <c r="AM69" s="196">
        <v>150</v>
      </c>
      <c r="AN69" s="196">
        <v>0</v>
      </c>
      <c r="AO69">
        <v>0</v>
      </c>
      <c r="AP69" s="196">
        <v>117.28</v>
      </c>
      <c r="AQ69" s="196">
        <v>38.020000000000003</v>
      </c>
      <c r="AR69" s="196">
        <v>4.42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488.76</v>
      </c>
      <c r="L70" s="196">
        <v>9.0399999999999991</v>
      </c>
      <c r="M70" s="196">
        <v>61.18</v>
      </c>
      <c r="N70" s="196">
        <v>24.89</v>
      </c>
      <c r="O70" s="196">
        <v>70.319999999999993</v>
      </c>
      <c r="P70" s="196">
        <v>23.81</v>
      </c>
      <c r="Q70" s="196">
        <v>4.45</v>
      </c>
      <c r="R70" s="196">
        <v>17.86</v>
      </c>
      <c r="S70" s="196">
        <v>11.12</v>
      </c>
      <c r="T70" s="196">
        <v>0</v>
      </c>
      <c r="U70" s="196">
        <v>59.59</v>
      </c>
      <c r="V70" s="196">
        <v>8.73</v>
      </c>
      <c r="W70" s="196">
        <v>19.55</v>
      </c>
      <c r="X70" s="196">
        <v>62.17</v>
      </c>
      <c r="Y70" s="196">
        <v>0</v>
      </c>
      <c r="Z70">
        <v>0</v>
      </c>
      <c r="AA70" s="196">
        <v>14.79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134</v>
      </c>
      <c r="AJ70" s="196">
        <v>0</v>
      </c>
      <c r="AK70" s="196">
        <v>0</v>
      </c>
      <c r="AL70" s="196">
        <v>0</v>
      </c>
      <c r="AM70" s="196">
        <v>150</v>
      </c>
      <c r="AN70" s="196">
        <v>0</v>
      </c>
      <c r="AO70">
        <v>0</v>
      </c>
      <c r="AP70" s="196">
        <v>117.28</v>
      </c>
      <c r="AQ70" s="196">
        <v>38.020000000000003</v>
      </c>
      <c r="AR70" s="196">
        <v>0.78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488.76</v>
      </c>
      <c r="L71" s="196">
        <v>9.0399999999999991</v>
      </c>
      <c r="M71" s="196">
        <v>61.18</v>
      </c>
      <c r="N71" s="196">
        <v>24.89</v>
      </c>
      <c r="O71" s="196">
        <v>70.319999999999993</v>
      </c>
      <c r="P71" s="196">
        <v>23.81</v>
      </c>
      <c r="Q71" s="196">
        <v>4.45</v>
      </c>
      <c r="R71" s="196">
        <v>17.86</v>
      </c>
      <c r="S71" s="196">
        <v>11.12</v>
      </c>
      <c r="T71" s="196">
        <v>0</v>
      </c>
      <c r="U71" s="196">
        <v>59.59</v>
      </c>
      <c r="V71" s="196">
        <v>8.73</v>
      </c>
      <c r="W71" s="196">
        <v>19.55</v>
      </c>
      <c r="X71" s="196">
        <v>62.17</v>
      </c>
      <c r="Y71" s="196">
        <v>0</v>
      </c>
      <c r="Z71">
        <v>0</v>
      </c>
      <c r="AA71" s="196">
        <v>14.79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114.39</v>
      </c>
      <c r="AJ71" s="196">
        <v>0</v>
      </c>
      <c r="AK71" s="196">
        <v>0</v>
      </c>
      <c r="AL71" s="196">
        <v>0</v>
      </c>
      <c r="AM71" s="196">
        <v>150</v>
      </c>
      <c r="AN71" s="196">
        <v>0</v>
      </c>
      <c r="AO71">
        <v>0</v>
      </c>
      <c r="AP71" s="196">
        <v>117.28</v>
      </c>
      <c r="AQ71" s="196">
        <v>38.020000000000003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488.76</v>
      </c>
      <c r="L72" s="196">
        <v>9.0399999999999991</v>
      </c>
      <c r="M72" s="196">
        <v>61.18</v>
      </c>
      <c r="N72" s="196">
        <v>24.89</v>
      </c>
      <c r="O72" s="196">
        <v>70.319999999999993</v>
      </c>
      <c r="P72" s="196">
        <v>23.81</v>
      </c>
      <c r="Q72" s="196">
        <v>4.45</v>
      </c>
      <c r="R72" s="196">
        <v>17.86</v>
      </c>
      <c r="S72" s="196">
        <v>11.12</v>
      </c>
      <c r="T72" s="196">
        <v>0</v>
      </c>
      <c r="U72" s="196">
        <v>59.59</v>
      </c>
      <c r="V72" s="196">
        <v>8.73</v>
      </c>
      <c r="W72" s="196">
        <v>19.55</v>
      </c>
      <c r="X72" s="196">
        <v>62.17</v>
      </c>
      <c r="Y72" s="196">
        <v>0</v>
      </c>
      <c r="Z72">
        <v>0</v>
      </c>
      <c r="AA72" s="196">
        <v>15.23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114.39</v>
      </c>
      <c r="AJ72" s="196">
        <v>0</v>
      </c>
      <c r="AK72" s="196">
        <v>0</v>
      </c>
      <c r="AL72" s="196">
        <v>0</v>
      </c>
      <c r="AM72" s="196">
        <v>150</v>
      </c>
      <c r="AN72" s="196">
        <v>0</v>
      </c>
      <c r="AO72">
        <v>0</v>
      </c>
      <c r="AP72" s="196">
        <v>117.28</v>
      </c>
      <c r="AQ72" s="196">
        <v>38.020000000000003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488.76</v>
      </c>
      <c r="L73" s="196">
        <v>9.0399999999999991</v>
      </c>
      <c r="M73" s="196">
        <v>61.18</v>
      </c>
      <c r="N73" s="196">
        <v>24.89</v>
      </c>
      <c r="O73" s="196">
        <v>70.319999999999993</v>
      </c>
      <c r="P73" s="196">
        <v>23.81</v>
      </c>
      <c r="Q73" s="196">
        <v>4.45</v>
      </c>
      <c r="R73" s="196">
        <v>17.86</v>
      </c>
      <c r="S73" s="196">
        <v>11.12</v>
      </c>
      <c r="T73" s="196">
        <v>0</v>
      </c>
      <c r="U73" s="196">
        <v>59.59</v>
      </c>
      <c r="V73" s="196">
        <v>8.73</v>
      </c>
      <c r="W73" s="196">
        <v>19.55</v>
      </c>
      <c r="X73" s="196">
        <v>62.17</v>
      </c>
      <c r="Y73" s="196">
        <v>0</v>
      </c>
      <c r="Z73">
        <v>0</v>
      </c>
      <c r="AA73" s="196">
        <v>15.23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114.39</v>
      </c>
      <c r="AJ73" s="196">
        <v>0</v>
      </c>
      <c r="AK73" s="196">
        <v>0</v>
      </c>
      <c r="AL73" s="196">
        <v>0</v>
      </c>
      <c r="AM73" s="196">
        <v>150</v>
      </c>
      <c r="AN73" s="196">
        <v>0</v>
      </c>
      <c r="AO73">
        <v>0</v>
      </c>
      <c r="AP73" s="196">
        <v>117.28</v>
      </c>
      <c r="AQ73" s="196">
        <v>38.020000000000003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488.76</v>
      </c>
      <c r="L74" s="196">
        <v>9.0399999999999991</v>
      </c>
      <c r="M74" s="196">
        <v>61.18</v>
      </c>
      <c r="N74" s="196">
        <v>24.89</v>
      </c>
      <c r="O74" s="196">
        <v>70.319999999999993</v>
      </c>
      <c r="P74" s="196">
        <v>23.81</v>
      </c>
      <c r="Q74" s="196">
        <v>4.45</v>
      </c>
      <c r="R74" s="196">
        <v>17.86</v>
      </c>
      <c r="S74" s="196">
        <v>11.12</v>
      </c>
      <c r="T74" s="196">
        <v>0</v>
      </c>
      <c r="U74" s="196">
        <v>59.59</v>
      </c>
      <c r="V74" s="196">
        <v>8.73</v>
      </c>
      <c r="W74" s="196">
        <v>19.55</v>
      </c>
      <c r="X74" s="196">
        <v>62.17</v>
      </c>
      <c r="Y74" s="196">
        <v>0</v>
      </c>
      <c r="Z74">
        <v>0</v>
      </c>
      <c r="AA74" s="196">
        <v>15.23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110.39</v>
      </c>
      <c r="AJ74" s="196">
        <v>0</v>
      </c>
      <c r="AK74" s="196">
        <v>0</v>
      </c>
      <c r="AL74" s="196">
        <v>0</v>
      </c>
      <c r="AM74" s="196">
        <v>150</v>
      </c>
      <c r="AN74" s="196">
        <v>0</v>
      </c>
      <c r="AO74">
        <v>0</v>
      </c>
      <c r="AP74" s="196">
        <v>117.28</v>
      </c>
      <c r="AQ74" s="196">
        <v>38.020000000000003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488.76</v>
      </c>
      <c r="L75" s="196">
        <v>9.0399999999999991</v>
      </c>
      <c r="M75" s="196">
        <v>61.18</v>
      </c>
      <c r="N75" s="196">
        <v>24.89</v>
      </c>
      <c r="O75" s="196">
        <v>70.319999999999993</v>
      </c>
      <c r="P75" s="196">
        <v>23.81</v>
      </c>
      <c r="Q75" s="196">
        <v>4.45</v>
      </c>
      <c r="R75" s="196">
        <v>17.86</v>
      </c>
      <c r="S75" s="196">
        <v>11.12</v>
      </c>
      <c r="T75" s="196">
        <v>0</v>
      </c>
      <c r="U75" s="196">
        <v>59.59</v>
      </c>
      <c r="V75" s="196">
        <v>8.73</v>
      </c>
      <c r="W75" s="196">
        <v>19.55</v>
      </c>
      <c r="X75" s="196">
        <v>62.17</v>
      </c>
      <c r="Y75" s="196">
        <v>0</v>
      </c>
      <c r="Z75">
        <v>0</v>
      </c>
      <c r="AA75" s="196">
        <v>15.23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110.39</v>
      </c>
      <c r="AJ75" s="196">
        <v>0</v>
      </c>
      <c r="AK75" s="196">
        <v>0</v>
      </c>
      <c r="AL75" s="196">
        <v>0</v>
      </c>
      <c r="AM75" s="196">
        <v>150</v>
      </c>
      <c r="AN75" s="196">
        <v>0</v>
      </c>
      <c r="AO75">
        <v>0</v>
      </c>
      <c r="AP75" s="196">
        <v>117.28</v>
      </c>
      <c r="AQ75" s="196">
        <v>38.020000000000003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488.76</v>
      </c>
      <c r="L76" s="196">
        <v>9.0399999999999991</v>
      </c>
      <c r="M76" s="196">
        <v>61.18</v>
      </c>
      <c r="N76" s="196">
        <v>24.89</v>
      </c>
      <c r="O76" s="196">
        <v>70.319999999999993</v>
      </c>
      <c r="P76" s="196">
        <v>23.81</v>
      </c>
      <c r="Q76" s="196">
        <v>4.45</v>
      </c>
      <c r="R76" s="196">
        <v>17.86</v>
      </c>
      <c r="S76" s="196">
        <v>11.12</v>
      </c>
      <c r="T76" s="196">
        <v>0</v>
      </c>
      <c r="U76" s="196">
        <v>59.59</v>
      </c>
      <c r="V76" s="196">
        <v>8.73</v>
      </c>
      <c r="W76" s="196">
        <v>19.55</v>
      </c>
      <c r="X76" s="196">
        <v>62.17</v>
      </c>
      <c r="Y76" s="196">
        <v>0</v>
      </c>
      <c r="Z76">
        <v>0</v>
      </c>
      <c r="AA76" s="196">
        <v>15.23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110.39</v>
      </c>
      <c r="AJ76" s="196">
        <v>0</v>
      </c>
      <c r="AK76" s="196">
        <v>0</v>
      </c>
      <c r="AL76" s="196">
        <v>0</v>
      </c>
      <c r="AM76" s="196">
        <v>200</v>
      </c>
      <c r="AN76" s="196">
        <v>0</v>
      </c>
      <c r="AO76">
        <v>0</v>
      </c>
      <c r="AP76" s="196">
        <v>117.28</v>
      </c>
      <c r="AQ76" s="196">
        <v>38.020000000000003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488.76</v>
      </c>
      <c r="L77" s="196">
        <v>9.0399999999999991</v>
      </c>
      <c r="M77" s="196">
        <v>61.18</v>
      </c>
      <c r="N77" s="196">
        <v>24.89</v>
      </c>
      <c r="O77" s="196">
        <v>70.319999999999993</v>
      </c>
      <c r="P77" s="196">
        <v>23.81</v>
      </c>
      <c r="Q77" s="196">
        <v>4.45</v>
      </c>
      <c r="R77" s="196">
        <v>17.86</v>
      </c>
      <c r="S77" s="196">
        <v>11.12</v>
      </c>
      <c r="T77" s="196">
        <v>0</v>
      </c>
      <c r="U77" s="196">
        <v>59.59</v>
      </c>
      <c r="V77" s="196">
        <v>8.73</v>
      </c>
      <c r="W77" s="196">
        <v>19.55</v>
      </c>
      <c r="X77" s="196">
        <v>62.17</v>
      </c>
      <c r="Y77" s="196">
        <v>0</v>
      </c>
      <c r="Z77">
        <v>0</v>
      </c>
      <c r="AA77" s="196">
        <v>15.23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110.39</v>
      </c>
      <c r="AJ77" s="196">
        <v>0</v>
      </c>
      <c r="AK77" s="196">
        <v>0</v>
      </c>
      <c r="AL77" s="196">
        <v>0</v>
      </c>
      <c r="AM77" s="196">
        <v>200</v>
      </c>
      <c r="AN77" s="196">
        <v>0</v>
      </c>
      <c r="AO77">
        <v>0</v>
      </c>
      <c r="AP77" s="196">
        <v>117.28</v>
      </c>
      <c r="AQ77" s="196">
        <v>38.020000000000003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488.76</v>
      </c>
      <c r="L78" s="196">
        <v>9.0399999999999991</v>
      </c>
      <c r="M78" s="196">
        <v>61.18</v>
      </c>
      <c r="N78" s="196">
        <v>24.89</v>
      </c>
      <c r="O78" s="196">
        <v>70.319999999999993</v>
      </c>
      <c r="P78" s="196">
        <v>23.81</v>
      </c>
      <c r="Q78" s="196">
        <v>4.45</v>
      </c>
      <c r="R78" s="196">
        <v>17.86</v>
      </c>
      <c r="S78" s="196">
        <v>11.12</v>
      </c>
      <c r="T78" s="196">
        <v>0</v>
      </c>
      <c r="U78" s="196">
        <v>59.59</v>
      </c>
      <c r="V78" s="196">
        <v>8.73</v>
      </c>
      <c r="W78" s="196">
        <v>19.55</v>
      </c>
      <c r="X78" s="196">
        <v>62.17</v>
      </c>
      <c r="Y78" s="196">
        <v>0</v>
      </c>
      <c r="Z78">
        <v>0</v>
      </c>
      <c r="AA78" s="196">
        <v>15.23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110.39</v>
      </c>
      <c r="AJ78" s="196">
        <v>0</v>
      </c>
      <c r="AK78" s="196">
        <v>0</v>
      </c>
      <c r="AL78" s="196">
        <v>0</v>
      </c>
      <c r="AM78" s="196">
        <v>200</v>
      </c>
      <c r="AN78" s="196">
        <v>0</v>
      </c>
      <c r="AO78">
        <v>0</v>
      </c>
      <c r="AP78" s="196">
        <v>117.28</v>
      </c>
      <c r="AQ78" s="196">
        <v>38.020000000000003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488.76</v>
      </c>
      <c r="L79" s="196">
        <v>9.0399999999999991</v>
      </c>
      <c r="M79" s="196">
        <v>61.18</v>
      </c>
      <c r="N79" s="196">
        <v>24.89</v>
      </c>
      <c r="O79" s="196">
        <v>70.319999999999993</v>
      </c>
      <c r="P79" s="196">
        <v>23.81</v>
      </c>
      <c r="Q79" s="196">
        <v>4.45</v>
      </c>
      <c r="R79" s="196">
        <v>17.86</v>
      </c>
      <c r="S79" s="196">
        <v>11.12</v>
      </c>
      <c r="T79" s="196">
        <v>0</v>
      </c>
      <c r="U79" s="196">
        <v>59.59</v>
      </c>
      <c r="V79" s="196">
        <v>8.73</v>
      </c>
      <c r="W79" s="196">
        <v>19.55</v>
      </c>
      <c r="X79" s="196">
        <v>62.17</v>
      </c>
      <c r="Y79" s="196">
        <v>0</v>
      </c>
      <c r="Z79">
        <v>0</v>
      </c>
      <c r="AA79" s="196">
        <v>15.23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110.39</v>
      </c>
      <c r="AJ79" s="196">
        <v>0</v>
      </c>
      <c r="AK79" s="196">
        <v>0</v>
      </c>
      <c r="AL79" s="196">
        <v>0</v>
      </c>
      <c r="AM79" s="196">
        <v>231</v>
      </c>
      <c r="AN79" s="196">
        <v>0</v>
      </c>
      <c r="AO79">
        <v>0</v>
      </c>
      <c r="AP79" s="196">
        <v>117.28</v>
      </c>
      <c r="AQ79" s="196">
        <v>38.020000000000003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488.76</v>
      </c>
      <c r="L80" s="196">
        <v>9.0399999999999991</v>
      </c>
      <c r="M80" s="196">
        <v>61.18</v>
      </c>
      <c r="N80" s="196">
        <v>24.89</v>
      </c>
      <c r="O80" s="196">
        <v>70.319999999999993</v>
      </c>
      <c r="P80" s="196">
        <v>23.81</v>
      </c>
      <c r="Q80" s="196">
        <v>4.45</v>
      </c>
      <c r="R80" s="196">
        <v>17.86</v>
      </c>
      <c r="S80" s="196">
        <v>11.12</v>
      </c>
      <c r="T80" s="196">
        <v>0</v>
      </c>
      <c r="U80" s="196">
        <v>59.59</v>
      </c>
      <c r="V80" s="196">
        <v>8.73</v>
      </c>
      <c r="W80" s="196">
        <v>19.55</v>
      </c>
      <c r="X80" s="196">
        <v>62.17</v>
      </c>
      <c r="Y80" s="196">
        <v>0</v>
      </c>
      <c r="Z80">
        <v>0</v>
      </c>
      <c r="AA80" s="196">
        <v>15.23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110.39</v>
      </c>
      <c r="AJ80" s="196">
        <v>0</v>
      </c>
      <c r="AK80" s="196">
        <v>0</v>
      </c>
      <c r="AL80" s="196">
        <v>0</v>
      </c>
      <c r="AM80" s="196">
        <v>265</v>
      </c>
      <c r="AN80" s="196">
        <v>0</v>
      </c>
      <c r="AO80">
        <v>0</v>
      </c>
      <c r="AP80" s="196">
        <v>117.28</v>
      </c>
      <c r="AQ80" s="196">
        <v>38.020000000000003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488.76</v>
      </c>
      <c r="L81" s="196">
        <v>9.0399999999999991</v>
      </c>
      <c r="M81" s="196">
        <v>61.18</v>
      </c>
      <c r="N81" s="196">
        <v>24.89</v>
      </c>
      <c r="O81" s="196">
        <v>70.319999999999993</v>
      </c>
      <c r="P81" s="196">
        <v>23.81</v>
      </c>
      <c r="Q81" s="196">
        <v>4.45</v>
      </c>
      <c r="R81" s="196">
        <v>17.86</v>
      </c>
      <c r="S81" s="196">
        <v>11.12</v>
      </c>
      <c r="T81" s="196">
        <v>0</v>
      </c>
      <c r="U81" s="196">
        <v>59.59</v>
      </c>
      <c r="V81" s="196">
        <v>8.73</v>
      </c>
      <c r="W81" s="196">
        <v>19.55</v>
      </c>
      <c r="X81" s="196">
        <v>62.17</v>
      </c>
      <c r="Y81" s="196">
        <v>0</v>
      </c>
      <c r="Z81">
        <v>0</v>
      </c>
      <c r="AA81" s="196">
        <v>15.23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114.39</v>
      </c>
      <c r="AJ81" s="196">
        <v>0</v>
      </c>
      <c r="AK81" s="196">
        <v>0</v>
      </c>
      <c r="AL81" s="196">
        <v>0</v>
      </c>
      <c r="AM81" s="196">
        <v>150</v>
      </c>
      <c r="AN81" s="196">
        <v>0</v>
      </c>
      <c r="AO81">
        <v>0</v>
      </c>
      <c r="AP81" s="196">
        <v>117.28</v>
      </c>
      <c r="AQ81" s="196">
        <v>38.020000000000003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488.76</v>
      </c>
      <c r="L82" s="196">
        <v>9.0399999999999991</v>
      </c>
      <c r="M82" s="196">
        <v>61.18</v>
      </c>
      <c r="N82" s="196">
        <v>24.89</v>
      </c>
      <c r="O82" s="196">
        <v>70.319999999999993</v>
      </c>
      <c r="P82" s="196">
        <v>23.81</v>
      </c>
      <c r="Q82" s="196">
        <v>4.45</v>
      </c>
      <c r="R82" s="196">
        <v>17.86</v>
      </c>
      <c r="S82" s="196">
        <v>11.12</v>
      </c>
      <c r="T82" s="196">
        <v>0</v>
      </c>
      <c r="U82" s="196">
        <v>59.59</v>
      </c>
      <c r="V82" s="196">
        <v>8.73</v>
      </c>
      <c r="W82" s="196">
        <v>19.55</v>
      </c>
      <c r="X82" s="196">
        <v>62.17</v>
      </c>
      <c r="Y82" s="196">
        <v>0</v>
      </c>
      <c r="Z82">
        <v>0</v>
      </c>
      <c r="AA82" s="196">
        <v>15.23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114.39</v>
      </c>
      <c r="AJ82" s="196">
        <v>0</v>
      </c>
      <c r="AK82" s="196">
        <v>0</v>
      </c>
      <c r="AL82" s="196">
        <v>0</v>
      </c>
      <c r="AM82" s="196">
        <v>150</v>
      </c>
      <c r="AN82" s="196">
        <v>0</v>
      </c>
      <c r="AO82">
        <v>0</v>
      </c>
      <c r="AP82" s="196">
        <v>117.28</v>
      </c>
      <c r="AQ82" s="196">
        <v>38.020000000000003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488.76</v>
      </c>
      <c r="L83" s="196">
        <v>9.0399999999999991</v>
      </c>
      <c r="M83" s="196">
        <v>61.18</v>
      </c>
      <c r="N83" s="196">
        <v>24.89</v>
      </c>
      <c r="O83" s="196">
        <v>70.319999999999993</v>
      </c>
      <c r="P83" s="196">
        <v>23.81</v>
      </c>
      <c r="Q83" s="196">
        <v>4.45</v>
      </c>
      <c r="R83" s="196">
        <v>17.86</v>
      </c>
      <c r="S83" s="196">
        <v>11.12</v>
      </c>
      <c r="T83" s="196">
        <v>0</v>
      </c>
      <c r="U83" s="196">
        <v>59.59</v>
      </c>
      <c r="V83" s="196">
        <v>8.73</v>
      </c>
      <c r="W83" s="196">
        <v>19.55</v>
      </c>
      <c r="X83" s="196">
        <v>62.17</v>
      </c>
      <c r="Y83" s="196">
        <v>0</v>
      </c>
      <c r="Z83">
        <v>0</v>
      </c>
      <c r="AA83" s="196">
        <v>14.79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117.39</v>
      </c>
      <c r="AJ83" s="196">
        <v>0</v>
      </c>
      <c r="AK83" s="196">
        <v>0</v>
      </c>
      <c r="AL83" s="196">
        <v>0</v>
      </c>
      <c r="AM83" s="196">
        <v>150</v>
      </c>
      <c r="AN83" s="196">
        <v>0</v>
      </c>
      <c r="AO83">
        <v>0</v>
      </c>
      <c r="AP83" s="196">
        <v>117.28</v>
      </c>
      <c r="AQ83" s="196">
        <v>38.020000000000003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488.98</v>
      </c>
      <c r="L84" s="196">
        <v>9.0399999999999991</v>
      </c>
      <c r="M84" s="196">
        <v>61.18</v>
      </c>
      <c r="N84" s="196">
        <v>24.89</v>
      </c>
      <c r="O84" s="196">
        <v>70.319999999999993</v>
      </c>
      <c r="P84" s="196">
        <v>23.81</v>
      </c>
      <c r="Q84" s="196">
        <v>4.45</v>
      </c>
      <c r="R84" s="196">
        <v>17.86</v>
      </c>
      <c r="S84" s="196">
        <v>11.12</v>
      </c>
      <c r="T84" s="196">
        <v>0</v>
      </c>
      <c r="U84" s="196">
        <v>59.59</v>
      </c>
      <c r="V84" s="196">
        <v>8.73</v>
      </c>
      <c r="W84" s="196">
        <v>19.55</v>
      </c>
      <c r="X84" s="196">
        <v>62.17</v>
      </c>
      <c r="Y84" s="196">
        <v>0</v>
      </c>
      <c r="Z84">
        <v>0</v>
      </c>
      <c r="AA84" s="196">
        <v>14.79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134.61000000000001</v>
      </c>
      <c r="AJ84" s="196">
        <v>0</v>
      </c>
      <c r="AK84" s="196">
        <v>0</v>
      </c>
      <c r="AL84" s="196">
        <v>0</v>
      </c>
      <c r="AM84" s="196">
        <v>150</v>
      </c>
      <c r="AN84" s="196">
        <v>0</v>
      </c>
      <c r="AO84">
        <v>0</v>
      </c>
      <c r="AP84" s="196">
        <v>117.28</v>
      </c>
      <c r="AQ84" s="196">
        <v>38.020000000000003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488.98</v>
      </c>
      <c r="L85" s="196">
        <v>9.0399999999999991</v>
      </c>
      <c r="M85" s="196">
        <v>61.18</v>
      </c>
      <c r="N85" s="196">
        <v>24.89</v>
      </c>
      <c r="O85" s="196">
        <v>70.319999999999993</v>
      </c>
      <c r="P85" s="196">
        <v>23.81</v>
      </c>
      <c r="Q85" s="196">
        <v>4.45</v>
      </c>
      <c r="R85" s="196">
        <v>17.86</v>
      </c>
      <c r="S85" s="196">
        <v>11.12</v>
      </c>
      <c r="T85" s="196">
        <v>0</v>
      </c>
      <c r="U85" s="196">
        <v>59.59</v>
      </c>
      <c r="V85" s="196">
        <v>8.73</v>
      </c>
      <c r="W85" s="196">
        <v>19.55</v>
      </c>
      <c r="X85" s="196">
        <v>62.17</v>
      </c>
      <c r="Y85" s="196">
        <v>0</v>
      </c>
      <c r="Z85">
        <v>0</v>
      </c>
      <c r="AA85" s="196">
        <v>14.79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134.61000000000001</v>
      </c>
      <c r="AJ85" s="196">
        <v>0</v>
      </c>
      <c r="AK85" s="196">
        <v>0</v>
      </c>
      <c r="AL85" s="196">
        <v>0</v>
      </c>
      <c r="AM85" s="196">
        <v>150</v>
      </c>
      <c r="AN85" s="196">
        <v>0</v>
      </c>
      <c r="AO85">
        <v>0</v>
      </c>
      <c r="AP85" s="196">
        <v>117.28</v>
      </c>
      <c r="AQ85" s="196">
        <v>38.020000000000003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488.98</v>
      </c>
      <c r="L86" s="196">
        <v>9.0399999999999991</v>
      </c>
      <c r="M86" s="196">
        <v>61.18</v>
      </c>
      <c r="N86" s="196">
        <v>24.89</v>
      </c>
      <c r="O86" s="196">
        <v>70.319999999999993</v>
      </c>
      <c r="P86" s="196">
        <v>23.81</v>
      </c>
      <c r="Q86" s="196">
        <v>4.45</v>
      </c>
      <c r="R86" s="196">
        <v>17.87</v>
      </c>
      <c r="S86" s="196">
        <v>11.12</v>
      </c>
      <c r="T86" s="196">
        <v>0</v>
      </c>
      <c r="U86" s="196">
        <v>59.59</v>
      </c>
      <c r="V86" s="196">
        <v>8.73</v>
      </c>
      <c r="W86" s="196">
        <v>19.55</v>
      </c>
      <c r="X86" s="196">
        <v>62.17</v>
      </c>
      <c r="Y86" s="196">
        <v>0</v>
      </c>
      <c r="Z86">
        <v>0</v>
      </c>
      <c r="AA86" s="196">
        <v>14.79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134.61000000000001</v>
      </c>
      <c r="AJ86" s="196">
        <v>0</v>
      </c>
      <c r="AK86" s="196">
        <v>0</v>
      </c>
      <c r="AL86" s="196">
        <v>0</v>
      </c>
      <c r="AM86" s="196">
        <v>150</v>
      </c>
      <c r="AN86" s="196">
        <v>0</v>
      </c>
      <c r="AO86">
        <v>0</v>
      </c>
      <c r="AP86" s="196">
        <v>117.28</v>
      </c>
      <c r="AQ86" s="196">
        <v>38.020000000000003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488.98</v>
      </c>
      <c r="L87" s="196">
        <v>9.0399999999999991</v>
      </c>
      <c r="M87" s="196">
        <v>61.18</v>
      </c>
      <c r="N87" s="196">
        <v>24.89</v>
      </c>
      <c r="O87" s="196">
        <v>70.319999999999993</v>
      </c>
      <c r="P87" s="196">
        <v>23.81</v>
      </c>
      <c r="Q87" s="196">
        <v>4.45</v>
      </c>
      <c r="R87" s="196">
        <v>17.87</v>
      </c>
      <c r="S87" s="196">
        <v>11.12</v>
      </c>
      <c r="T87" s="196">
        <v>0</v>
      </c>
      <c r="U87" s="196">
        <v>59.59</v>
      </c>
      <c r="V87" s="196">
        <v>8.73</v>
      </c>
      <c r="W87" s="196">
        <v>19.55</v>
      </c>
      <c r="X87" s="196">
        <v>62.17</v>
      </c>
      <c r="Y87" s="196">
        <v>0</v>
      </c>
      <c r="Z87">
        <v>0</v>
      </c>
      <c r="AA87" s="196">
        <v>14.79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150</v>
      </c>
      <c r="AN87" s="196">
        <v>0</v>
      </c>
      <c r="AO87">
        <v>0</v>
      </c>
      <c r="AP87" s="196">
        <v>117.28</v>
      </c>
      <c r="AQ87" s="196">
        <v>38.020000000000003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488.98</v>
      </c>
      <c r="L88" s="196">
        <v>9.0399999999999991</v>
      </c>
      <c r="M88" s="196">
        <v>61.18</v>
      </c>
      <c r="N88" s="196">
        <v>24.89</v>
      </c>
      <c r="O88" s="196">
        <v>70.319999999999993</v>
      </c>
      <c r="P88" s="196">
        <v>23.81</v>
      </c>
      <c r="Q88" s="196">
        <v>4.45</v>
      </c>
      <c r="R88" s="196">
        <v>17.87</v>
      </c>
      <c r="S88" s="196">
        <v>11.12</v>
      </c>
      <c r="T88" s="196">
        <v>0</v>
      </c>
      <c r="U88" s="196">
        <v>59.59</v>
      </c>
      <c r="V88" s="196">
        <v>8.74</v>
      </c>
      <c r="W88" s="196">
        <v>19.55</v>
      </c>
      <c r="X88" s="196">
        <v>62.17</v>
      </c>
      <c r="Y88" s="196">
        <v>0</v>
      </c>
      <c r="Z88">
        <v>0</v>
      </c>
      <c r="AA88" s="196">
        <v>14.79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150</v>
      </c>
      <c r="AN88" s="196">
        <v>0</v>
      </c>
      <c r="AO88">
        <v>0</v>
      </c>
      <c r="AP88" s="196">
        <v>117.28</v>
      </c>
      <c r="AQ88" s="196">
        <v>38.020000000000003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488.98</v>
      </c>
      <c r="L89" s="196">
        <v>9.0399999999999991</v>
      </c>
      <c r="M89" s="196">
        <v>61.18</v>
      </c>
      <c r="N89" s="196">
        <v>24.89</v>
      </c>
      <c r="O89" s="196">
        <v>70.319999999999993</v>
      </c>
      <c r="P89" s="196">
        <v>23.81</v>
      </c>
      <c r="Q89" s="196">
        <v>4.45</v>
      </c>
      <c r="R89" s="196">
        <v>17.87</v>
      </c>
      <c r="S89" s="196">
        <v>11.12</v>
      </c>
      <c r="T89" s="196">
        <v>0</v>
      </c>
      <c r="U89" s="196">
        <v>59.59</v>
      </c>
      <c r="V89" s="196">
        <v>8.74</v>
      </c>
      <c r="W89" s="196">
        <v>19.55</v>
      </c>
      <c r="X89" s="196">
        <v>62.17</v>
      </c>
      <c r="Y89" s="196">
        <v>0</v>
      </c>
      <c r="Z89">
        <v>0</v>
      </c>
      <c r="AA89" s="196">
        <v>14.79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117.28</v>
      </c>
      <c r="AQ89" s="196">
        <v>38.020000000000003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488.98</v>
      </c>
      <c r="L90" s="196">
        <v>9.0399999999999991</v>
      </c>
      <c r="M90" s="196">
        <v>61.18</v>
      </c>
      <c r="N90" s="196">
        <v>24.89</v>
      </c>
      <c r="O90" s="196">
        <v>70.319999999999993</v>
      </c>
      <c r="P90" s="196">
        <v>23.81</v>
      </c>
      <c r="Q90" s="196">
        <v>4.45</v>
      </c>
      <c r="R90" s="196">
        <v>17.87</v>
      </c>
      <c r="S90" s="196">
        <v>11.12</v>
      </c>
      <c r="T90" s="196">
        <v>0</v>
      </c>
      <c r="U90" s="196">
        <v>59.59</v>
      </c>
      <c r="V90" s="196">
        <v>8.74</v>
      </c>
      <c r="W90" s="196">
        <v>19.55</v>
      </c>
      <c r="X90" s="196">
        <v>62.17</v>
      </c>
      <c r="Y90" s="196">
        <v>0</v>
      </c>
      <c r="Z90">
        <v>0</v>
      </c>
      <c r="AA90" s="196">
        <v>14.79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117.28</v>
      </c>
      <c r="AQ90" s="196">
        <v>38.020000000000003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488.98</v>
      </c>
      <c r="L91" s="196">
        <v>9.0399999999999991</v>
      </c>
      <c r="M91" s="196">
        <v>61.18</v>
      </c>
      <c r="N91" s="196">
        <v>24.89</v>
      </c>
      <c r="O91" s="196">
        <v>70.319999999999993</v>
      </c>
      <c r="P91" s="196">
        <v>23.81</v>
      </c>
      <c r="Q91" s="196">
        <v>4.45</v>
      </c>
      <c r="R91" s="196">
        <v>17.87</v>
      </c>
      <c r="S91" s="196">
        <v>11.12</v>
      </c>
      <c r="T91" s="196">
        <v>0</v>
      </c>
      <c r="U91" s="196">
        <v>59.59</v>
      </c>
      <c r="V91" s="196">
        <v>8.74</v>
      </c>
      <c r="W91" s="196">
        <v>19.55</v>
      </c>
      <c r="X91" s="196">
        <v>62.17</v>
      </c>
      <c r="Y91" s="196">
        <v>0</v>
      </c>
      <c r="Z91">
        <v>0</v>
      </c>
      <c r="AA91" s="196">
        <v>14.35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117.28</v>
      </c>
      <c r="AQ91" s="196">
        <v>38.020000000000003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488.98</v>
      </c>
      <c r="L92" s="196">
        <v>9.0399999999999991</v>
      </c>
      <c r="M92" s="196">
        <v>61.18</v>
      </c>
      <c r="N92" s="196">
        <v>24.89</v>
      </c>
      <c r="O92" s="196">
        <v>70.319999999999993</v>
      </c>
      <c r="P92" s="196">
        <v>23.81</v>
      </c>
      <c r="Q92" s="196">
        <v>4.45</v>
      </c>
      <c r="R92" s="196">
        <v>17.87</v>
      </c>
      <c r="S92" s="196">
        <v>11.12</v>
      </c>
      <c r="T92" s="196">
        <v>0</v>
      </c>
      <c r="U92" s="196">
        <v>59.59</v>
      </c>
      <c r="V92" s="196">
        <v>8.74</v>
      </c>
      <c r="W92" s="196">
        <v>19.55</v>
      </c>
      <c r="X92" s="196">
        <v>62.17</v>
      </c>
      <c r="Y92" s="196">
        <v>0</v>
      </c>
      <c r="Z92">
        <v>0</v>
      </c>
      <c r="AA92" s="196">
        <v>14.35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117.28</v>
      </c>
      <c r="AQ92" s="196">
        <v>38.020000000000003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488.98</v>
      </c>
      <c r="L93" s="196">
        <v>9.0399999999999991</v>
      </c>
      <c r="M93" s="196">
        <v>61.18</v>
      </c>
      <c r="N93" s="196">
        <v>24.89</v>
      </c>
      <c r="O93" s="196">
        <v>70.319999999999993</v>
      </c>
      <c r="P93" s="196">
        <v>23.81</v>
      </c>
      <c r="Q93" s="196">
        <v>4.45</v>
      </c>
      <c r="R93" s="196">
        <v>17.87</v>
      </c>
      <c r="S93" s="196">
        <v>11.12</v>
      </c>
      <c r="T93" s="196">
        <v>0</v>
      </c>
      <c r="U93" s="196">
        <v>59.59</v>
      </c>
      <c r="V93" s="196">
        <v>8.74</v>
      </c>
      <c r="W93" s="196">
        <v>19.55</v>
      </c>
      <c r="X93" s="196">
        <v>62.17</v>
      </c>
      <c r="Y93" s="196">
        <v>0</v>
      </c>
      <c r="Z93">
        <v>0</v>
      </c>
      <c r="AA93" s="196">
        <v>14.35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117.28</v>
      </c>
      <c r="AQ93" s="196">
        <v>38.020000000000003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460.56</v>
      </c>
      <c r="L94" s="196">
        <v>9.0399999999999991</v>
      </c>
      <c r="M94" s="196">
        <v>61.18</v>
      </c>
      <c r="N94" s="196">
        <v>24.89</v>
      </c>
      <c r="O94" s="196">
        <v>70.319999999999993</v>
      </c>
      <c r="P94" s="196">
        <v>23.81</v>
      </c>
      <c r="Q94" s="196">
        <v>4.45</v>
      </c>
      <c r="R94" s="196">
        <v>17.87</v>
      </c>
      <c r="S94" s="196">
        <v>11.12</v>
      </c>
      <c r="T94" s="196">
        <v>0</v>
      </c>
      <c r="U94" s="196">
        <v>59.59</v>
      </c>
      <c r="V94" s="196">
        <v>8.74</v>
      </c>
      <c r="W94" s="196">
        <v>19.55</v>
      </c>
      <c r="X94" s="196">
        <v>62.17</v>
      </c>
      <c r="Y94" s="196">
        <v>0</v>
      </c>
      <c r="Z94">
        <v>0</v>
      </c>
      <c r="AA94" s="196">
        <v>14.35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117.28</v>
      </c>
      <c r="AQ94" s="196">
        <v>38.020000000000003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393.4</v>
      </c>
      <c r="L95" s="196">
        <v>9.0399999999999991</v>
      </c>
      <c r="M95" s="196">
        <v>61.18</v>
      </c>
      <c r="N95" s="196">
        <v>24.89</v>
      </c>
      <c r="O95" s="196">
        <v>70.319999999999993</v>
      </c>
      <c r="P95" s="196">
        <v>22.18</v>
      </c>
      <c r="Q95" s="196">
        <v>4.45</v>
      </c>
      <c r="R95" s="196">
        <v>17.87</v>
      </c>
      <c r="S95" s="196">
        <v>11.12</v>
      </c>
      <c r="T95" s="196">
        <v>0</v>
      </c>
      <c r="U95" s="196">
        <v>59.59</v>
      </c>
      <c r="V95" s="196">
        <v>8.74</v>
      </c>
      <c r="W95" s="196">
        <v>19.55</v>
      </c>
      <c r="X95" s="196">
        <v>62.17</v>
      </c>
      <c r="Y95" s="196">
        <v>0</v>
      </c>
      <c r="Z95">
        <v>0</v>
      </c>
      <c r="AA95" s="196">
        <v>14.35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117.28</v>
      </c>
      <c r="AQ95" s="196">
        <v>38.020000000000003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326.23</v>
      </c>
      <c r="L96" s="196">
        <v>9.0399999999999991</v>
      </c>
      <c r="M96" s="196">
        <v>61.18</v>
      </c>
      <c r="N96" s="196">
        <v>24.89</v>
      </c>
      <c r="O96" s="196">
        <v>70.319999999999993</v>
      </c>
      <c r="P96" s="196">
        <v>22.18</v>
      </c>
      <c r="Q96" s="196">
        <v>4.45</v>
      </c>
      <c r="R96" s="196">
        <v>17.87</v>
      </c>
      <c r="S96" s="196">
        <v>11.12</v>
      </c>
      <c r="T96" s="196">
        <v>0</v>
      </c>
      <c r="U96" s="196">
        <v>59.59</v>
      </c>
      <c r="V96" s="196">
        <v>8.74</v>
      </c>
      <c r="W96" s="196">
        <v>19.55</v>
      </c>
      <c r="X96" s="196">
        <v>62.17</v>
      </c>
      <c r="Y96" s="196">
        <v>0</v>
      </c>
      <c r="Z96">
        <v>0</v>
      </c>
      <c r="AA96" s="196">
        <v>14.35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117.28</v>
      </c>
      <c r="AQ96" s="196">
        <v>38.020000000000003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259.07</v>
      </c>
      <c r="L97" s="196">
        <v>2.88</v>
      </c>
      <c r="M97" s="196">
        <v>61.18</v>
      </c>
      <c r="N97" s="196">
        <v>24.89</v>
      </c>
      <c r="O97" s="196">
        <v>70.319999999999993</v>
      </c>
      <c r="P97" s="196">
        <v>22.18</v>
      </c>
      <c r="Q97" s="196">
        <v>1.92</v>
      </c>
      <c r="R97" s="196">
        <v>17.87</v>
      </c>
      <c r="S97" s="196">
        <v>4.8</v>
      </c>
      <c r="T97" s="196">
        <v>0</v>
      </c>
      <c r="U97" s="196">
        <v>59.59</v>
      </c>
      <c r="V97" s="196">
        <v>9.1</v>
      </c>
      <c r="W97" s="196">
        <v>19.55</v>
      </c>
      <c r="X97" s="196">
        <v>62.17</v>
      </c>
      <c r="Y97" s="196">
        <v>0</v>
      </c>
      <c r="Z97">
        <v>0</v>
      </c>
      <c r="AA97" s="196">
        <v>14.35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122.23</v>
      </c>
      <c r="AQ97" s="196">
        <v>14.39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259.07</v>
      </c>
      <c r="L98" s="196">
        <v>2.88</v>
      </c>
      <c r="M98" s="196">
        <v>61.18</v>
      </c>
      <c r="N98" s="196">
        <v>24.89</v>
      </c>
      <c r="O98" s="196">
        <v>70.319999999999993</v>
      </c>
      <c r="P98" s="196">
        <v>22.18</v>
      </c>
      <c r="Q98" s="196">
        <v>1.92</v>
      </c>
      <c r="R98" s="196">
        <v>17.87</v>
      </c>
      <c r="S98" s="196">
        <v>4.8</v>
      </c>
      <c r="T98" s="196">
        <v>0</v>
      </c>
      <c r="U98" s="196">
        <v>59.59</v>
      </c>
      <c r="V98" s="196">
        <v>8.73</v>
      </c>
      <c r="W98" s="196">
        <v>19.55</v>
      </c>
      <c r="X98" s="196">
        <v>62.17</v>
      </c>
      <c r="Y98" s="196">
        <v>0</v>
      </c>
      <c r="Z98">
        <v>0</v>
      </c>
      <c r="AA98" s="196">
        <v>14.35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117.28</v>
      </c>
      <c r="AQ98" s="196">
        <v>14.39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9.3469174999999982</v>
      </c>
      <c r="L99">
        <f t="shared" si="0"/>
        <v>0.17382499999999992</v>
      </c>
      <c r="M99">
        <f t="shared" si="0"/>
        <v>1.3852950000000006</v>
      </c>
      <c r="N99">
        <f t="shared" si="0"/>
        <v>0.59067000000000047</v>
      </c>
      <c r="O99">
        <f t="shared" si="0"/>
        <v>1.6876799999999981</v>
      </c>
      <c r="P99">
        <f t="shared" si="0"/>
        <v>0.52667999999999904</v>
      </c>
      <c r="Q99">
        <f t="shared" si="0"/>
        <v>0.12659499999999985</v>
      </c>
      <c r="R99">
        <f t="shared" si="0"/>
        <v>0.37133749999999949</v>
      </c>
      <c r="S99">
        <f t="shared" si="0"/>
        <v>0.23096250000000004</v>
      </c>
      <c r="T99">
        <f t="shared" si="0"/>
        <v>0</v>
      </c>
      <c r="U99">
        <f t="shared" si="0"/>
        <v>1.4301600000000019</v>
      </c>
      <c r="V99">
        <f t="shared" si="0"/>
        <v>0.17394250000000014</v>
      </c>
      <c r="W99">
        <f t="shared" si="0"/>
        <v>0.37980499999999945</v>
      </c>
      <c r="X99">
        <f t="shared" si="0"/>
        <v>1.223082500000001</v>
      </c>
      <c r="Y99">
        <f t="shared" si="0"/>
        <v>0</v>
      </c>
      <c r="Z99">
        <f t="shared" si="0"/>
        <v>0</v>
      </c>
      <c r="AA99">
        <f t="shared" si="0"/>
        <v>0.35154999999999986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3.08439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3.9140000000000001</v>
      </c>
      <c r="AN99">
        <f t="shared" si="0"/>
        <v>0</v>
      </c>
      <c r="AO99">
        <f t="shared" si="0"/>
        <v>0</v>
      </c>
      <c r="AP99">
        <f t="shared" si="0"/>
        <v>2.4473725000000006</v>
      </c>
      <c r="AQ99">
        <f t="shared" ref="AQ99:AT99" si="1">SUM(AQ3:AQ98)/4000</f>
        <v>0.75888249999999957</v>
      </c>
      <c r="AR99">
        <f t="shared" si="1"/>
        <v>0.38408250000000005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76.760000000000005</v>
      </c>
      <c r="L3" s="196">
        <v>30.7</v>
      </c>
      <c r="M3" s="196">
        <v>0</v>
      </c>
      <c r="N3" s="196">
        <v>14.39</v>
      </c>
      <c r="O3" s="196">
        <v>48.34</v>
      </c>
      <c r="P3" s="196">
        <v>55.64</v>
      </c>
      <c r="Q3" s="196">
        <v>1.48</v>
      </c>
      <c r="R3" s="196">
        <v>4.8</v>
      </c>
      <c r="S3" s="196">
        <v>2.88</v>
      </c>
      <c r="T3" s="196">
        <v>0</v>
      </c>
      <c r="U3" s="196">
        <v>317.56</v>
      </c>
      <c r="V3" s="196">
        <v>0</v>
      </c>
      <c r="W3" s="196">
        <v>11.66</v>
      </c>
      <c r="X3" s="196">
        <v>37.47</v>
      </c>
      <c r="Y3" s="196">
        <v>0</v>
      </c>
      <c r="Z3">
        <v>0</v>
      </c>
      <c r="AA3" s="196">
        <v>8.1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32.619999999999997</v>
      </c>
      <c r="AQ3" s="196">
        <v>10.55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76.760000000000005</v>
      </c>
      <c r="L4" s="196">
        <v>30.7</v>
      </c>
      <c r="M4" s="196">
        <v>0</v>
      </c>
      <c r="N4" s="196">
        <v>14.39</v>
      </c>
      <c r="O4" s="196">
        <v>48.34</v>
      </c>
      <c r="P4" s="196">
        <v>55.64</v>
      </c>
      <c r="Q4" s="196">
        <v>1.92</v>
      </c>
      <c r="R4" s="196">
        <v>4.8</v>
      </c>
      <c r="S4" s="196">
        <v>2.88</v>
      </c>
      <c r="T4" s="196">
        <v>0</v>
      </c>
      <c r="U4" s="196">
        <v>317.56</v>
      </c>
      <c r="V4" s="196">
        <v>0</v>
      </c>
      <c r="W4" s="196">
        <v>11.31</v>
      </c>
      <c r="X4" s="196">
        <v>35.950000000000003</v>
      </c>
      <c r="Y4" s="196">
        <v>0</v>
      </c>
      <c r="Z4">
        <v>0</v>
      </c>
      <c r="AA4" s="196">
        <v>8.1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32.619999999999997</v>
      </c>
      <c r="AQ4" s="196">
        <v>10.55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76.760000000000005</v>
      </c>
      <c r="L5" s="196">
        <v>30.7</v>
      </c>
      <c r="M5" s="196">
        <v>0</v>
      </c>
      <c r="N5" s="196">
        <v>14.39</v>
      </c>
      <c r="O5" s="196">
        <v>48.34</v>
      </c>
      <c r="P5" s="196">
        <v>55.64</v>
      </c>
      <c r="Q5" s="196">
        <v>1.92</v>
      </c>
      <c r="R5" s="196">
        <v>4.8</v>
      </c>
      <c r="S5" s="196">
        <v>2.88</v>
      </c>
      <c r="T5" s="196">
        <v>0</v>
      </c>
      <c r="U5" s="196">
        <v>317.56</v>
      </c>
      <c r="V5" s="196">
        <v>0</v>
      </c>
      <c r="W5" s="196">
        <v>11.31</v>
      </c>
      <c r="X5" s="196">
        <v>35.96</v>
      </c>
      <c r="Y5" s="196">
        <v>0</v>
      </c>
      <c r="Z5">
        <v>0</v>
      </c>
      <c r="AA5" s="196">
        <v>8.1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32.619999999999997</v>
      </c>
      <c r="AQ5" s="196">
        <v>10.55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76.760000000000005</v>
      </c>
      <c r="L6" s="196">
        <v>30.7</v>
      </c>
      <c r="M6" s="196">
        <v>0</v>
      </c>
      <c r="N6" s="196">
        <v>14.39</v>
      </c>
      <c r="O6" s="196">
        <v>48.34</v>
      </c>
      <c r="P6" s="196">
        <v>55.64</v>
      </c>
      <c r="Q6" s="196">
        <v>1.92</v>
      </c>
      <c r="R6" s="196">
        <v>4.8</v>
      </c>
      <c r="S6" s="196">
        <v>2.88</v>
      </c>
      <c r="T6" s="196">
        <v>0</v>
      </c>
      <c r="U6" s="196">
        <v>317.56</v>
      </c>
      <c r="V6" s="196">
        <v>0</v>
      </c>
      <c r="W6" s="196">
        <v>11.31</v>
      </c>
      <c r="X6" s="196">
        <v>35.96</v>
      </c>
      <c r="Y6" s="196">
        <v>0</v>
      </c>
      <c r="Z6">
        <v>0</v>
      </c>
      <c r="AA6" s="196">
        <v>8.1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32.619999999999997</v>
      </c>
      <c r="AQ6" s="196">
        <v>10.55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76.760000000000005</v>
      </c>
      <c r="L7" s="196">
        <v>30.7</v>
      </c>
      <c r="M7" s="196">
        <v>0</v>
      </c>
      <c r="N7" s="196">
        <v>14.39</v>
      </c>
      <c r="O7" s="196">
        <v>48.34</v>
      </c>
      <c r="P7" s="196">
        <v>55.64</v>
      </c>
      <c r="Q7" s="196">
        <v>1.92</v>
      </c>
      <c r="R7" s="196">
        <v>4.8</v>
      </c>
      <c r="S7" s="196">
        <v>2.88</v>
      </c>
      <c r="T7" s="196">
        <v>0</v>
      </c>
      <c r="U7" s="196">
        <v>317.56</v>
      </c>
      <c r="V7" s="196">
        <v>0</v>
      </c>
      <c r="W7" s="196">
        <v>11.31</v>
      </c>
      <c r="X7" s="196">
        <v>35.96</v>
      </c>
      <c r="Y7" s="196">
        <v>0</v>
      </c>
      <c r="Z7">
        <v>0</v>
      </c>
      <c r="AA7" s="196">
        <v>8.1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32.619999999999997</v>
      </c>
      <c r="AQ7" s="196">
        <v>10.55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76.760000000000005</v>
      </c>
      <c r="L8" s="196">
        <v>30.7</v>
      </c>
      <c r="M8" s="196">
        <v>0</v>
      </c>
      <c r="N8" s="196">
        <v>14.39</v>
      </c>
      <c r="O8" s="196">
        <v>48.34</v>
      </c>
      <c r="P8" s="196">
        <v>55.64</v>
      </c>
      <c r="Q8" s="196">
        <v>1.92</v>
      </c>
      <c r="R8" s="196">
        <v>4.8</v>
      </c>
      <c r="S8" s="196">
        <v>2.88</v>
      </c>
      <c r="T8" s="196">
        <v>0</v>
      </c>
      <c r="U8" s="196">
        <v>317.56</v>
      </c>
      <c r="V8" s="196">
        <v>0</v>
      </c>
      <c r="W8" s="196">
        <v>4.8</v>
      </c>
      <c r="X8" s="196">
        <v>35.96</v>
      </c>
      <c r="Y8" s="196">
        <v>0</v>
      </c>
      <c r="Z8">
        <v>0</v>
      </c>
      <c r="AA8" s="196">
        <v>8.1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32.619999999999997</v>
      </c>
      <c r="AQ8" s="196">
        <v>10.55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76.760000000000005</v>
      </c>
      <c r="L9" s="196">
        <v>30.7</v>
      </c>
      <c r="M9" s="196">
        <v>0</v>
      </c>
      <c r="N9" s="196">
        <v>14.39</v>
      </c>
      <c r="O9" s="196">
        <v>48.34</v>
      </c>
      <c r="P9" s="196">
        <v>55.64</v>
      </c>
      <c r="Q9" s="196">
        <v>1.92</v>
      </c>
      <c r="R9" s="196">
        <v>4.8</v>
      </c>
      <c r="S9" s="196">
        <v>2.88</v>
      </c>
      <c r="T9" s="196">
        <v>0</v>
      </c>
      <c r="U9" s="196">
        <v>317.56</v>
      </c>
      <c r="V9" s="196">
        <v>0</v>
      </c>
      <c r="W9" s="196">
        <v>4.8</v>
      </c>
      <c r="X9" s="196">
        <v>35.96</v>
      </c>
      <c r="Y9" s="196">
        <v>0</v>
      </c>
      <c r="Z9">
        <v>0</v>
      </c>
      <c r="AA9" s="196">
        <v>8.1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32.619999999999997</v>
      </c>
      <c r="AQ9" s="196">
        <v>10.55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76.760000000000005</v>
      </c>
      <c r="L10" s="196">
        <v>30.7</v>
      </c>
      <c r="M10" s="196">
        <v>0</v>
      </c>
      <c r="N10" s="196">
        <v>14.39</v>
      </c>
      <c r="O10" s="196">
        <v>48.34</v>
      </c>
      <c r="P10" s="196">
        <v>55.64</v>
      </c>
      <c r="Q10" s="196">
        <v>1.92</v>
      </c>
      <c r="R10" s="196">
        <v>4.8</v>
      </c>
      <c r="S10" s="196">
        <v>2.88</v>
      </c>
      <c r="T10" s="196">
        <v>0</v>
      </c>
      <c r="U10" s="196">
        <v>317.56</v>
      </c>
      <c r="V10" s="196">
        <v>0</v>
      </c>
      <c r="W10" s="196">
        <v>4.8</v>
      </c>
      <c r="X10" s="196">
        <v>35.96</v>
      </c>
      <c r="Y10" s="196">
        <v>0</v>
      </c>
      <c r="Z10">
        <v>0</v>
      </c>
      <c r="AA10" s="196">
        <v>8.1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32.619999999999997</v>
      </c>
      <c r="AQ10" s="196">
        <v>10.55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76.760000000000005</v>
      </c>
      <c r="L11" s="196">
        <v>30.7</v>
      </c>
      <c r="M11" s="196">
        <v>0</v>
      </c>
      <c r="N11" s="196">
        <v>14.39</v>
      </c>
      <c r="O11" s="196">
        <v>48.34</v>
      </c>
      <c r="P11" s="196">
        <v>55.64</v>
      </c>
      <c r="Q11" s="196">
        <v>2.88</v>
      </c>
      <c r="R11" s="196">
        <v>5.76</v>
      </c>
      <c r="S11" s="196">
        <v>3.84</v>
      </c>
      <c r="T11" s="196">
        <v>0</v>
      </c>
      <c r="U11" s="196">
        <v>317.56</v>
      </c>
      <c r="V11" s="196">
        <v>0</v>
      </c>
      <c r="W11" s="196">
        <v>4.8</v>
      </c>
      <c r="X11" s="196">
        <v>35.96</v>
      </c>
      <c r="Y11" s="196">
        <v>0</v>
      </c>
      <c r="Z11">
        <v>0</v>
      </c>
      <c r="AA11" s="196">
        <v>8.1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32.619999999999997</v>
      </c>
      <c r="AQ11" s="196">
        <v>10.55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76.760000000000005</v>
      </c>
      <c r="L12" s="196">
        <v>30.7</v>
      </c>
      <c r="M12" s="196">
        <v>0</v>
      </c>
      <c r="N12" s="196">
        <v>14.39</v>
      </c>
      <c r="O12" s="196">
        <v>48.34</v>
      </c>
      <c r="P12" s="196">
        <v>55.64</v>
      </c>
      <c r="Q12" s="196">
        <v>2.88</v>
      </c>
      <c r="R12" s="196">
        <v>5.76</v>
      </c>
      <c r="S12" s="196">
        <v>3.84</v>
      </c>
      <c r="T12" s="196">
        <v>0</v>
      </c>
      <c r="U12" s="196">
        <v>317.56</v>
      </c>
      <c r="V12" s="196">
        <v>0</v>
      </c>
      <c r="W12" s="196">
        <v>4.8</v>
      </c>
      <c r="X12" s="196">
        <v>35.96</v>
      </c>
      <c r="Y12" s="196">
        <v>0</v>
      </c>
      <c r="Z12">
        <v>0</v>
      </c>
      <c r="AA12" s="196">
        <v>8.1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32.619999999999997</v>
      </c>
      <c r="AQ12" s="196">
        <v>10.55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76.760000000000005</v>
      </c>
      <c r="L13" s="196">
        <v>30.7</v>
      </c>
      <c r="M13" s="196">
        <v>0</v>
      </c>
      <c r="N13" s="196">
        <v>14.39</v>
      </c>
      <c r="O13" s="196">
        <v>48.34</v>
      </c>
      <c r="P13" s="196">
        <v>55.64</v>
      </c>
      <c r="Q13" s="196">
        <v>2.88</v>
      </c>
      <c r="R13" s="196">
        <v>5.76</v>
      </c>
      <c r="S13" s="196">
        <v>3.84</v>
      </c>
      <c r="T13" s="196">
        <v>0</v>
      </c>
      <c r="U13" s="196">
        <v>317.56</v>
      </c>
      <c r="V13" s="196">
        <v>0</v>
      </c>
      <c r="W13" s="196">
        <v>4.8</v>
      </c>
      <c r="X13" s="196">
        <v>35.96</v>
      </c>
      <c r="Y13" s="196">
        <v>0</v>
      </c>
      <c r="Z13">
        <v>0</v>
      </c>
      <c r="AA13" s="196">
        <v>8.1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32.619999999999997</v>
      </c>
      <c r="AQ13" s="196">
        <v>10.55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76.760000000000005</v>
      </c>
      <c r="L14" s="196">
        <v>30.7</v>
      </c>
      <c r="M14" s="196">
        <v>0</v>
      </c>
      <c r="N14" s="196">
        <v>14.39</v>
      </c>
      <c r="O14" s="196">
        <v>48.34</v>
      </c>
      <c r="P14" s="196">
        <v>55.64</v>
      </c>
      <c r="Q14" s="196">
        <v>2.88</v>
      </c>
      <c r="R14" s="196">
        <v>5.76</v>
      </c>
      <c r="S14" s="196">
        <v>3.84</v>
      </c>
      <c r="T14" s="196">
        <v>0</v>
      </c>
      <c r="U14" s="196">
        <v>317.56</v>
      </c>
      <c r="V14" s="196">
        <v>0</v>
      </c>
      <c r="W14" s="196">
        <v>4.8</v>
      </c>
      <c r="X14" s="196">
        <v>35.96</v>
      </c>
      <c r="Y14" s="196">
        <v>0</v>
      </c>
      <c r="Z14">
        <v>0</v>
      </c>
      <c r="AA14" s="196">
        <v>8.1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32.619999999999997</v>
      </c>
      <c r="AQ14" s="196">
        <v>10.55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76.760000000000005</v>
      </c>
      <c r="L15" s="196">
        <v>30.7</v>
      </c>
      <c r="M15" s="196">
        <v>0</v>
      </c>
      <c r="N15" s="196">
        <v>14.39</v>
      </c>
      <c r="O15" s="196">
        <v>48.34</v>
      </c>
      <c r="P15" s="196">
        <v>55.64</v>
      </c>
      <c r="Q15" s="196">
        <v>2.88</v>
      </c>
      <c r="R15" s="196">
        <v>5.76</v>
      </c>
      <c r="S15" s="196">
        <v>3.84</v>
      </c>
      <c r="T15" s="196">
        <v>0</v>
      </c>
      <c r="U15" s="196">
        <v>317.56</v>
      </c>
      <c r="V15" s="196">
        <v>0</v>
      </c>
      <c r="W15" s="196">
        <v>4.8</v>
      </c>
      <c r="X15" s="196">
        <v>17.27</v>
      </c>
      <c r="Y15" s="196">
        <v>0</v>
      </c>
      <c r="Z15">
        <v>0</v>
      </c>
      <c r="AA15" s="196">
        <v>8.1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32.619999999999997</v>
      </c>
      <c r="AQ15" s="196">
        <v>10.55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76.760000000000005</v>
      </c>
      <c r="L16" s="196">
        <v>30.7</v>
      </c>
      <c r="M16" s="196">
        <v>0</v>
      </c>
      <c r="N16" s="196">
        <v>14.39</v>
      </c>
      <c r="O16" s="196">
        <v>48.34</v>
      </c>
      <c r="P16" s="196">
        <v>55.64</v>
      </c>
      <c r="Q16" s="196">
        <v>2.88</v>
      </c>
      <c r="R16" s="196">
        <v>5.76</v>
      </c>
      <c r="S16" s="196">
        <v>3.84</v>
      </c>
      <c r="T16" s="196">
        <v>0</v>
      </c>
      <c r="U16" s="196">
        <v>317.56</v>
      </c>
      <c r="V16" s="196">
        <v>0</v>
      </c>
      <c r="W16" s="196">
        <v>4.8</v>
      </c>
      <c r="X16" s="196">
        <v>17.27</v>
      </c>
      <c r="Y16" s="196">
        <v>0</v>
      </c>
      <c r="Z16">
        <v>0</v>
      </c>
      <c r="AA16" s="196">
        <v>8.1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32.619999999999997</v>
      </c>
      <c r="AQ16" s="196">
        <v>10.55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76.760000000000005</v>
      </c>
      <c r="L17" s="196">
        <v>30.7</v>
      </c>
      <c r="M17" s="196">
        <v>0</v>
      </c>
      <c r="N17" s="196">
        <v>14.39</v>
      </c>
      <c r="O17" s="196">
        <v>48.34</v>
      </c>
      <c r="P17" s="196">
        <v>55.64</v>
      </c>
      <c r="Q17" s="196">
        <v>2.88</v>
      </c>
      <c r="R17" s="196">
        <v>5.76</v>
      </c>
      <c r="S17" s="196">
        <v>3.84</v>
      </c>
      <c r="T17" s="196">
        <v>0</v>
      </c>
      <c r="U17" s="196">
        <v>317.56</v>
      </c>
      <c r="V17" s="196">
        <v>0</v>
      </c>
      <c r="W17" s="196">
        <v>4.8</v>
      </c>
      <c r="X17" s="196">
        <v>17.27</v>
      </c>
      <c r="Y17" s="196">
        <v>0</v>
      </c>
      <c r="Z17">
        <v>0</v>
      </c>
      <c r="AA17" s="196">
        <v>8.1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32.619999999999997</v>
      </c>
      <c r="AQ17" s="196">
        <v>10.55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76.760000000000005</v>
      </c>
      <c r="L18" s="196">
        <v>30.7</v>
      </c>
      <c r="M18" s="196">
        <v>0</v>
      </c>
      <c r="N18" s="196">
        <v>14.39</v>
      </c>
      <c r="O18" s="196">
        <v>48.34</v>
      </c>
      <c r="P18" s="196">
        <v>55.64</v>
      </c>
      <c r="Q18" s="196">
        <v>2.88</v>
      </c>
      <c r="R18" s="196">
        <v>5.76</v>
      </c>
      <c r="S18" s="196">
        <v>3.84</v>
      </c>
      <c r="T18" s="196">
        <v>0</v>
      </c>
      <c r="U18" s="196">
        <v>317.56</v>
      </c>
      <c r="V18" s="196">
        <v>0</v>
      </c>
      <c r="W18" s="196">
        <v>4.8</v>
      </c>
      <c r="X18" s="196">
        <v>17.27</v>
      </c>
      <c r="Y18" s="196">
        <v>0</v>
      </c>
      <c r="Z18">
        <v>0</v>
      </c>
      <c r="AA18" s="196">
        <v>8.1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32.619999999999997</v>
      </c>
      <c r="AQ18" s="196">
        <v>10.55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76.760000000000005</v>
      </c>
      <c r="L19" s="196">
        <v>30.7</v>
      </c>
      <c r="M19" s="196">
        <v>0</v>
      </c>
      <c r="N19" s="196">
        <v>14.39</v>
      </c>
      <c r="O19" s="196">
        <v>48.34</v>
      </c>
      <c r="P19" s="196">
        <v>55</v>
      </c>
      <c r="Q19" s="196">
        <v>2.88</v>
      </c>
      <c r="R19" s="196">
        <v>5.76</v>
      </c>
      <c r="S19" s="196">
        <v>3.84</v>
      </c>
      <c r="T19" s="196">
        <v>0</v>
      </c>
      <c r="U19" s="196">
        <v>317.56</v>
      </c>
      <c r="V19" s="196">
        <v>0</v>
      </c>
      <c r="W19" s="196">
        <v>4.8</v>
      </c>
      <c r="X19" s="196">
        <v>17.27</v>
      </c>
      <c r="Y19" s="196">
        <v>0</v>
      </c>
      <c r="Z19">
        <v>0</v>
      </c>
      <c r="AA19" s="196">
        <v>8.1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32.619999999999997</v>
      </c>
      <c r="AQ19" s="196">
        <v>10.55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76.760000000000005</v>
      </c>
      <c r="L20" s="196">
        <v>30.7</v>
      </c>
      <c r="M20" s="196">
        <v>0</v>
      </c>
      <c r="N20" s="196">
        <v>14.39</v>
      </c>
      <c r="O20" s="196">
        <v>48.34</v>
      </c>
      <c r="P20" s="196">
        <v>55.64</v>
      </c>
      <c r="Q20" s="196">
        <v>2.88</v>
      </c>
      <c r="R20" s="196">
        <v>5.76</v>
      </c>
      <c r="S20" s="196">
        <v>3.84</v>
      </c>
      <c r="T20" s="196">
        <v>0</v>
      </c>
      <c r="U20" s="196">
        <v>317.56</v>
      </c>
      <c r="V20" s="196">
        <v>0</v>
      </c>
      <c r="W20" s="196">
        <v>4.8</v>
      </c>
      <c r="X20" s="196">
        <v>17.27</v>
      </c>
      <c r="Y20" s="196">
        <v>0</v>
      </c>
      <c r="Z20">
        <v>0</v>
      </c>
      <c r="AA20" s="196">
        <v>8.1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32.619999999999997</v>
      </c>
      <c r="AQ20" s="196">
        <v>10.55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76.760000000000005</v>
      </c>
      <c r="L21" s="196">
        <v>30.7</v>
      </c>
      <c r="M21" s="196">
        <v>0</v>
      </c>
      <c r="N21" s="196">
        <v>14.39</v>
      </c>
      <c r="O21" s="196">
        <v>48.34</v>
      </c>
      <c r="P21" s="196">
        <v>55.64</v>
      </c>
      <c r="Q21" s="196">
        <v>2.88</v>
      </c>
      <c r="R21" s="196">
        <v>5.76</v>
      </c>
      <c r="S21" s="196">
        <v>3.84</v>
      </c>
      <c r="T21" s="196">
        <v>0</v>
      </c>
      <c r="U21" s="196">
        <v>317.56</v>
      </c>
      <c r="V21" s="196">
        <v>0</v>
      </c>
      <c r="W21" s="196">
        <v>4.8</v>
      </c>
      <c r="X21" s="196">
        <v>18.41</v>
      </c>
      <c r="Y21" s="196">
        <v>0</v>
      </c>
      <c r="Z21">
        <v>0</v>
      </c>
      <c r="AA21" s="196">
        <v>8.1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32.619999999999997</v>
      </c>
      <c r="AQ21" s="196">
        <v>10.55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76.760000000000005</v>
      </c>
      <c r="L22" s="196">
        <v>30.7</v>
      </c>
      <c r="M22" s="196">
        <v>0</v>
      </c>
      <c r="N22" s="196">
        <v>14.39</v>
      </c>
      <c r="O22" s="196">
        <v>48.34</v>
      </c>
      <c r="P22" s="196">
        <v>55.64</v>
      </c>
      <c r="Q22" s="196">
        <v>2.88</v>
      </c>
      <c r="R22" s="196">
        <v>5.76</v>
      </c>
      <c r="S22" s="196">
        <v>3.84</v>
      </c>
      <c r="T22" s="196">
        <v>0</v>
      </c>
      <c r="U22" s="196">
        <v>317.56</v>
      </c>
      <c r="V22" s="196">
        <v>0</v>
      </c>
      <c r="W22" s="196">
        <v>4.8</v>
      </c>
      <c r="X22" s="196">
        <v>18.41</v>
      </c>
      <c r="Y22" s="196">
        <v>0</v>
      </c>
      <c r="Z22">
        <v>0</v>
      </c>
      <c r="AA22" s="196">
        <v>8.1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32.619999999999997</v>
      </c>
      <c r="AQ22" s="196">
        <v>10.55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76.760000000000005</v>
      </c>
      <c r="L23" s="196">
        <v>30.7</v>
      </c>
      <c r="M23" s="196">
        <v>0</v>
      </c>
      <c r="N23" s="196">
        <v>14.39</v>
      </c>
      <c r="O23" s="196">
        <v>48.34</v>
      </c>
      <c r="P23" s="196">
        <v>55.64</v>
      </c>
      <c r="Q23" s="196">
        <v>2.88</v>
      </c>
      <c r="R23" s="196">
        <v>5.76</v>
      </c>
      <c r="S23" s="196">
        <v>3.84</v>
      </c>
      <c r="T23" s="196">
        <v>0</v>
      </c>
      <c r="U23" s="196">
        <v>317.56</v>
      </c>
      <c r="V23" s="196">
        <v>0</v>
      </c>
      <c r="W23" s="196">
        <v>4.8</v>
      </c>
      <c r="X23" s="196">
        <v>18.41</v>
      </c>
      <c r="Y23" s="196">
        <v>0</v>
      </c>
      <c r="Z23">
        <v>0</v>
      </c>
      <c r="AA23" s="196">
        <v>8.1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32.619999999999997</v>
      </c>
      <c r="AQ23" s="196">
        <v>10.55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76.760000000000005</v>
      </c>
      <c r="L24" s="196">
        <v>30.7</v>
      </c>
      <c r="M24" s="196">
        <v>0</v>
      </c>
      <c r="N24" s="196">
        <v>14.39</v>
      </c>
      <c r="O24" s="196">
        <v>48.34</v>
      </c>
      <c r="P24" s="196">
        <v>55.64</v>
      </c>
      <c r="Q24" s="196">
        <v>2.88</v>
      </c>
      <c r="R24" s="196">
        <v>5.76</v>
      </c>
      <c r="S24" s="196">
        <v>3.84</v>
      </c>
      <c r="T24" s="196">
        <v>0</v>
      </c>
      <c r="U24" s="196">
        <v>317.56</v>
      </c>
      <c r="V24" s="196">
        <v>0</v>
      </c>
      <c r="W24" s="196">
        <v>4.8</v>
      </c>
      <c r="X24" s="196">
        <v>18.41</v>
      </c>
      <c r="Y24" s="196">
        <v>0</v>
      </c>
      <c r="Z24">
        <v>0</v>
      </c>
      <c r="AA24" s="196">
        <v>8.1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32.619999999999997</v>
      </c>
      <c r="AQ24" s="196">
        <v>10.55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76.760000000000005</v>
      </c>
      <c r="L25" s="196">
        <v>43.18</v>
      </c>
      <c r="M25" s="196">
        <v>0</v>
      </c>
      <c r="N25" s="196">
        <v>14.39</v>
      </c>
      <c r="O25" s="196">
        <v>48.34</v>
      </c>
      <c r="P25" s="196">
        <v>55.64</v>
      </c>
      <c r="Q25" s="196">
        <v>2.88</v>
      </c>
      <c r="R25" s="196">
        <v>5.76</v>
      </c>
      <c r="S25" s="196">
        <v>3.84</v>
      </c>
      <c r="T25" s="196">
        <v>0</v>
      </c>
      <c r="U25" s="196">
        <v>317.56</v>
      </c>
      <c r="V25" s="196">
        <v>0</v>
      </c>
      <c r="W25" s="196">
        <v>11.31</v>
      </c>
      <c r="X25" s="196">
        <v>35.81</v>
      </c>
      <c r="Y25" s="196">
        <v>0</v>
      </c>
      <c r="Z25">
        <v>0</v>
      </c>
      <c r="AA25" s="196">
        <v>7.86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32.619999999999997</v>
      </c>
      <c r="AQ25" s="196">
        <v>10.55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76.760000000000005</v>
      </c>
      <c r="L26" s="196">
        <v>43.18</v>
      </c>
      <c r="M26" s="196">
        <v>0</v>
      </c>
      <c r="N26" s="196">
        <v>14.39</v>
      </c>
      <c r="O26" s="196">
        <v>48.34</v>
      </c>
      <c r="P26" s="196">
        <v>55.64</v>
      </c>
      <c r="Q26" s="196">
        <v>2.88</v>
      </c>
      <c r="R26" s="196">
        <v>5.76</v>
      </c>
      <c r="S26" s="196">
        <v>3.84</v>
      </c>
      <c r="T26" s="196">
        <v>0</v>
      </c>
      <c r="U26" s="196">
        <v>317.56</v>
      </c>
      <c r="V26" s="196">
        <v>0</v>
      </c>
      <c r="W26" s="196">
        <v>11.31</v>
      </c>
      <c r="X26" s="196">
        <v>35.950000000000003</v>
      </c>
      <c r="Y26" s="196">
        <v>0</v>
      </c>
      <c r="Z26">
        <v>0</v>
      </c>
      <c r="AA26" s="196">
        <v>7.86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32.619999999999997</v>
      </c>
      <c r="AQ26" s="196">
        <v>10.55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76.760000000000005</v>
      </c>
      <c r="L27" s="196">
        <v>43.18</v>
      </c>
      <c r="M27" s="196">
        <v>0</v>
      </c>
      <c r="N27" s="196">
        <v>14.39</v>
      </c>
      <c r="O27" s="196">
        <v>48.34</v>
      </c>
      <c r="P27" s="196">
        <v>55.64</v>
      </c>
      <c r="Q27" s="196">
        <v>2.88</v>
      </c>
      <c r="R27" s="196">
        <v>5.76</v>
      </c>
      <c r="S27" s="196">
        <v>3.84</v>
      </c>
      <c r="T27" s="196">
        <v>0</v>
      </c>
      <c r="U27" s="196">
        <v>317.56</v>
      </c>
      <c r="V27" s="196">
        <v>0</v>
      </c>
      <c r="W27" s="196">
        <v>9.18</v>
      </c>
      <c r="X27" s="196">
        <v>33.799999999999997</v>
      </c>
      <c r="Y27" s="196">
        <v>0</v>
      </c>
      <c r="Z27">
        <v>0</v>
      </c>
      <c r="AA27" s="196">
        <v>7.86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46.81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25.94</v>
      </c>
      <c r="AQ27" s="196">
        <v>10.56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76.760000000000005</v>
      </c>
      <c r="L28" s="196">
        <v>32.619999999999997</v>
      </c>
      <c r="M28" s="196">
        <v>0</v>
      </c>
      <c r="N28" s="196">
        <v>14.39</v>
      </c>
      <c r="O28" s="196">
        <v>48.34</v>
      </c>
      <c r="P28" s="196">
        <v>55.64</v>
      </c>
      <c r="Q28" s="196">
        <v>2.88</v>
      </c>
      <c r="R28" s="196">
        <v>5.76</v>
      </c>
      <c r="S28" s="196">
        <v>3.84</v>
      </c>
      <c r="T28" s="196">
        <v>0</v>
      </c>
      <c r="U28" s="196">
        <v>317.56</v>
      </c>
      <c r="V28" s="196">
        <v>0</v>
      </c>
      <c r="W28" s="196">
        <v>11.29</v>
      </c>
      <c r="X28" s="196">
        <v>35.950000000000003</v>
      </c>
      <c r="Y28" s="196">
        <v>0</v>
      </c>
      <c r="Z28">
        <v>0</v>
      </c>
      <c r="AA28" s="196">
        <v>7.86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46.81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59.75</v>
      </c>
      <c r="AQ28" s="196">
        <v>10.56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76.760000000000005</v>
      </c>
      <c r="L29" s="196">
        <v>32.619999999999997</v>
      </c>
      <c r="M29" s="196">
        <v>0</v>
      </c>
      <c r="N29" s="196">
        <v>14.39</v>
      </c>
      <c r="O29" s="196">
        <v>48.34</v>
      </c>
      <c r="P29" s="196">
        <v>55.64</v>
      </c>
      <c r="Q29" s="196">
        <v>2.88</v>
      </c>
      <c r="R29" s="196">
        <v>5.76</v>
      </c>
      <c r="S29" s="196">
        <v>3.48</v>
      </c>
      <c r="T29" s="196">
        <v>0</v>
      </c>
      <c r="U29" s="196">
        <v>317.56</v>
      </c>
      <c r="V29" s="196">
        <v>0</v>
      </c>
      <c r="W29" s="196">
        <v>11.31</v>
      </c>
      <c r="X29" s="196">
        <v>35.950000000000003</v>
      </c>
      <c r="Y29" s="196">
        <v>0</v>
      </c>
      <c r="Z29">
        <v>0</v>
      </c>
      <c r="AA29" s="196">
        <v>7.86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46.81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67.819999999999993</v>
      </c>
      <c r="AQ29" s="196">
        <v>10.56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105.54</v>
      </c>
      <c r="L30" s="196">
        <v>62.59</v>
      </c>
      <c r="M30" s="196">
        <v>0</v>
      </c>
      <c r="N30" s="196">
        <v>14.39</v>
      </c>
      <c r="O30" s="196">
        <v>48.34</v>
      </c>
      <c r="P30" s="196">
        <v>55.64</v>
      </c>
      <c r="Q30" s="196">
        <v>5.31</v>
      </c>
      <c r="R30" s="196">
        <v>10.23</v>
      </c>
      <c r="S30" s="196">
        <v>6.29</v>
      </c>
      <c r="T30" s="196">
        <v>0</v>
      </c>
      <c r="U30" s="196">
        <v>317.56</v>
      </c>
      <c r="V30" s="196">
        <v>5.0599999999999996</v>
      </c>
      <c r="W30" s="196">
        <v>11.31</v>
      </c>
      <c r="X30" s="196">
        <v>35.950000000000003</v>
      </c>
      <c r="Y30" s="196">
        <v>0</v>
      </c>
      <c r="Z30">
        <v>0</v>
      </c>
      <c r="AA30" s="196">
        <v>7.86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46.81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67.819999999999993</v>
      </c>
      <c r="AQ30" s="196">
        <v>21.98</v>
      </c>
      <c r="AR30" s="196">
        <v>1.2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155.88</v>
      </c>
      <c r="L31" s="196">
        <v>62.57</v>
      </c>
      <c r="M31" s="196">
        <v>0</v>
      </c>
      <c r="N31" s="196">
        <v>14.39</v>
      </c>
      <c r="O31" s="196">
        <v>48.34</v>
      </c>
      <c r="P31" s="196">
        <v>55.64</v>
      </c>
      <c r="Q31" s="196">
        <v>5.32</v>
      </c>
      <c r="R31" s="196">
        <v>10.19</v>
      </c>
      <c r="S31" s="196">
        <v>6.43</v>
      </c>
      <c r="T31" s="196">
        <v>0</v>
      </c>
      <c r="U31" s="196">
        <v>317.56</v>
      </c>
      <c r="V31" s="196">
        <v>5.0599999999999996</v>
      </c>
      <c r="W31" s="196">
        <v>11.31</v>
      </c>
      <c r="X31" s="196">
        <v>35.950000000000003</v>
      </c>
      <c r="Y31" s="196">
        <v>0</v>
      </c>
      <c r="Z31">
        <v>0</v>
      </c>
      <c r="AA31" s="196">
        <v>7.86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46.81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65.89</v>
      </c>
      <c r="AQ31" s="196">
        <v>21.98</v>
      </c>
      <c r="AR31" s="196">
        <v>2.92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157.43</v>
      </c>
      <c r="L32" s="196">
        <v>62.59</v>
      </c>
      <c r="M32" s="196">
        <v>0</v>
      </c>
      <c r="N32" s="196">
        <v>14.39</v>
      </c>
      <c r="O32" s="196">
        <v>48.34</v>
      </c>
      <c r="P32" s="196">
        <v>55.64</v>
      </c>
      <c r="Q32" s="196">
        <v>5.32</v>
      </c>
      <c r="R32" s="196">
        <v>10.33</v>
      </c>
      <c r="S32" s="196">
        <v>6.43</v>
      </c>
      <c r="T32" s="196">
        <v>0</v>
      </c>
      <c r="U32" s="196">
        <v>317.56</v>
      </c>
      <c r="V32" s="196">
        <v>5.0599999999999996</v>
      </c>
      <c r="W32" s="196">
        <v>11.31</v>
      </c>
      <c r="X32" s="196">
        <v>35.950000000000003</v>
      </c>
      <c r="Y32" s="196">
        <v>0</v>
      </c>
      <c r="Z32">
        <v>0</v>
      </c>
      <c r="AA32" s="196">
        <v>7.86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48.43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67.819999999999993</v>
      </c>
      <c r="AQ32" s="196">
        <v>21.98</v>
      </c>
      <c r="AR32" s="196">
        <v>5.51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157.43</v>
      </c>
      <c r="L33" s="196">
        <v>62.59</v>
      </c>
      <c r="M33" s="196">
        <v>0</v>
      </c>
      <c r="N33" s="196">
        <v>14.39</v>
      </c>
      <c r="O33" s="196">
        <v>48.34</v>
      </c>
      <c r="P33" s="196">
        <v>55.64</v>
      </c>
      <c r="Q33" s="196">
        <v>5.32</v>
      </c>
      <c r="R33" s="196">
        <v>10.33</v>
      </c>
      <c r="S33" s="196">
        <v>6.43</v>
      </c>
      <c r="T33" s="196">
        <v>0</v>
      </c>
      <c r="U33" s="196">
        <v>317.56</v>
      </c>
      <c r="V33" s="196">
        <v>5.0599999999999996</v>
      </c>
      <c r="W33" s="196">
        <v>11.31</v>
      </c>
      <c r="X33" s="196">
        <v>35.950000000000003</v>
      </c>
      <c r="Y33" s="196">
        <v>0</v>
      </c>
      <c r="Z33">
        <v>0</v>
      </c>
      <c r="AA33" s="196">
        <v>7.86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48.43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67.819999999999993</v>
      </c>
      <c r="AQ33" s="196">
        <v>21.98</v>
      </c>
      <c r="AR33" s="196">
        <v>9.32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157.43</v>
      </c>
      <c r="L34" s="196">
        <v>62.59</v>
      </c>
      <c r="M34" s="196">
        <v>0</v>
      </c>
      <c r="N34" s="196">
        <v>14.39</v>
      </c>
      <c r="O34" s="196">
        <v>48.34</v>
      </c>
      <c r="P34" s="196">
        <v>55.64</v>
      </c>
      <c r="Q34" s="196">
        <v>5.32</v>
      </c>
      <c r="R34" s="196">
        <v>10.33</v>
      </c>
      <c r="S34" s="196">
        <v>6.43</v>
      </c>
      <c r="T34" s="196">
        <v>0</v>
      </c>
      <c r="U34" s="196">
        <v>317.56</v>
      </c>
      <c r="V34" s="196">
        <v>5.0599999999999996</v>
      </c>
      <c r="W34" s="196">
        <v>11.31</v>
      </c>
      <c r="X34" s="196">
        <v>35.950000000000003</v>
      </c>
      <c r="Y34" s="196">
        <v>0</v>
      </c>
      <c r="Z34">
        <v>0</v>
      </c>
      <c r="AA34" s="196">
        <v>7.86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48.43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67.819999999999993</v>
      </c>
      <c r="AQ34" s="196">
        <v>21.98</v>
      </c>
      <c r="AR34" s="196">
        <v>21.45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157.43</v>
      </c>
      <c r="L35" s="196">
        <v>62.59</v>
      </c>
      <c r="M35" s="196">
        <v>0</v>
      </c>
      <c r="N35" s="196">
        <v>14.39</v>
      </c>
      <c r="O35" s="196">
        <v>48.34</v>
      </c>
      <c r="P35" s="196">
        <v>55.64</v>
      </c>
      <c r="Q35" s="196">
        <v>5.32</v>
      </c>
      <c r="R35" s="196">
        <v>10.33</v>
      </c>
      <c r="S35" s="196">
        <v>6.43</v>
      </c>
      <c r="T35" s="196">
        <v>0</v>
      </c>
      <c r="U35" s="196">
        <v>317.56</v>
      </c>
      <c r="V35" s="196">
        <v>5.0599999999999996</v>
      </c>
      <c r="W35" s="196">
        <v>11.31</v>
      </c>
      <c r="X35" s="196">
        <v>35.950000000000003</v>
      </c>
      <c r="Y35" s="196">
        <v>0</v>
      </c>
      <c r="Z35">
        <v>0</v>
      </c>
      <c r="AA35" s="196">
        <v>7.86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48.43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67.819999999999993</v>
      </c>
      <c r="AQ35" s="196">
        <v>21.98</v>
      </c>
      <c r="AR35" s="196">
        <v>24.03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157.43</v>
      </c>
      <c r="L36" s="196">
        <v>62.59</v>
      </c>
      <c r="M36" s="196">
        <v>0</v>
      </c>
      <c r="N36" s="196">
        <v>14.39</v>
      </c>
      <c r="O36" s="196">
        <v>48.34</v>
      </c>
      <c r="P36" s="196">
        <v>55.64</v>
      </c>
      <c r="Q36" s="196">
        <v>5.32</v>
      </c>
      <c r="R36" s="196">
        <v>10.33</v>
      </c>
      <c r="S36" s="196">
        <v>6.43</v>
      </c>
      <c r="T36" s="196">
        <v>0</v>
      </c>
      <c r="U36" s="196">
        <v>317.56</v>
      </c>
      <c r="V36" s="196">
        <v>5.0599999999999996</v>
      </c>
      <c r="W36" s="196">
        <v>11.31</v>
      </c>
      <c r="X36" s="196">
        <v>35.950000000000003</v>
      </c>
      <c r="Y36" s="196">
        <v>0</v>
      </c>
      <c r="Z36">
        <v>0</v>
      </c>
      <c r="AA36" s="196">
        <v>7.86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48.43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67.819999999999993</v>
      </c>
      <c r="AQ36" s="196">
        <v>21.98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157.43</v>
      </c>
      <c r="L37" s="196">
        <v>62.59</v>
      </c>
      <c r="M37" s="196">
        <v>0</v>
      </c>
      <c r="N37" s="196">
        <v>14.39</v>
      </c>
      <c r="O37" s="196">
        <v>48.34</v>
      </c>
      <c r="P37" s="196">
        <v>55.64</v>
      </c>
      <c r="Q37" s="196">
        <v>5.32</v>
      </c>
      <c r="R37" s="196">
        <v>10.33</v>
      </c>
      <c r="S37" s="196">
        <v>6.43</v>
      </c>
      <c r="T37" s="196">
        <v>0</v>
      </c>
      <c r="U37" s="196">
        <v>317.56</v>
      </c>
      <c r="V37" s="196">
        <v>5.0599999999999996</v>
      </c>
      <c r="W37" s="196">
        <v>11.31</v>
      </c>
      <c r="X37" s="196">
        <v>35.950000000000003</v>
      </c>
      <c r="Y37" s="196">
        <v>0</v>
      </c>
      <c r="Z37">
        <v>0</v>
      </c>
      <c r="AA37" s="196">
        <v>7.86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48.43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67.819999999999993</v>
      </c>
      <c r="AQ37" s="196">
        <v>21.98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157.43</v>
      </c>
      <c r="L38" s="196">
        <v>62.59</v>
      </c>
      <c r="M38" s="196">
        <v>0</v>
      </c>
      <c r="N38" s="196">
        <v>14.39</v>
      </c>
      <c r="O38" s="196">
        <v>48.34</v>
      </c>
      <c r="P38" s="196">
        <v>55.64</v>
      </c>
      <c r="Q38" s="196">
        <v>5.32</v>
      </c>
      <c r="R38" s="196">
        <v>10.33</v>
      </c>
      <c r="S38" s="196">
        <v>6.43</v>
      </c>
      <c r="T38" s="196">
        <v>0</v>
      </c>
      <c r="U38" s="196">
        <v>317.56</v>
      </c>
      <c r="V38" s="196">
        <v>5.0599999999999996</v>
      </c>
      <c r="W38" s="196">
        <v>11.31</v>
      </c>
      <c r="X38" s="196">
        <v>35.950000000000003</v>
      </c>
      <c r="Y38" s="196">
        <v>0</v>
      </c>
      <c r="Z38">
        <v>0</v>
      </c>
      <c r="AA38" s="196">
        <v>7.86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48.43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67.819999999999993</v>
      </c>
      <c r="AQ38" s="196">
        <v>21.98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157.43</v>
      </c>
      <c r="L39" s="196">
        <v>62.59</v>
      </c>
      <c r="M39" s="196">
        <v>0</v>
      </c>
      <c r="N39" s="196">
        <v>14.39</v>
      </c>
      <c r="O39" s="196">
        <v>48.34</v>
      </c>
      <c r="P39" s="196">
        <v>55.64</v>
      </c>
      <c r="Q39" s="196">
        <v>5.32</v>
      </c>
      <c r="R39" s="196">
        <v>10.33</v>
      </c>
      <c r="S39" s="196">
        <v>6.43</v>
      </c>
      <c r="T39" s="196">
        <v>0</v>
      </c>
      <c r="U39" s="196">
        <v>317.56</v>
      </c>
      <c r="V39" s="196">
        <v>5.0599999999999996</v>
      </c>
      <c r="W39" s="196">
        <v>11.31</v>
      </c>
      <c r="X39" s="196">
        <v>35.950000000000003</v>
      </c>
      <c r="Y39" s="196">
        <v>0</v>
      </c>
      <c r="Z39">
        <v>0</v>
      </c>
      <c r="AA39" s="196">
        <v>7.86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48.43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67.819999999999993</v>
      </c>
      <c r="AQ39" s="196">
        <v>21.98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157.43</v>
      </c>
      <c r="L40" s="196">
        <v>62.59</v>
      </c>
      <c r="M40" s="196">
        <v>0</v>
      </c>
      <c r="N40" s="196">
        <v>14.39</v>
      </c>
      <c r="O40" s="196">
        <v>48.34</v>
      </c>
      <c r="P40" s="196">
        <v>55.64</v>
      </c>
      <c r="Q40" s="196">
        <v>5.32</v>
      </c>
      <c r="R40" s="196">
        <v>10.33</v>
      </c>
      <c r="S40" s="196">
        <v>6.43</v>
      </c>
      <c r="T40" s="196">
        <v>0</v>
      </c>
      <c r="U40" s="196">
        <v>317.56</v>
      </c>
      <c r="V40" s="196">
        <v>5.0599999999999996</v>
      </c>
      <c r="W40" s="196">
        <v>11.31</v>
      </c>
      <c r="X40" s="196">
        <v>35.950000000000003</v>
      </c>
      <c r="Y40" s="196">
        <v>0</v>
      </c>
      <c r="Z40">
        <v>0</v>
      </c>
      <c r="AA40" s="196">
        <v>7.86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48.43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67.819999999999993</v>
      </c>
      <c r="AQ40" s="196">
        <v>21.98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157.43</v>
      </c>
      <c r="L41" s="196">
        <v>62.59</v>
      </c>
      <c r="M41" s="196">
        <v>0</v>
      </c>
      <c r="N41" s="196">
        <v>14.39</v>
      </c>
      <c r="O41" s="196">
        <v>48.34</v>
      </c>
      <c r="P41" s="196">
        <v>55.64</v>
      </c>
      <c r="Q41" s="196">
        <v>5.32</v>
      </c>
      <c r="R41" s="196">
        <v>10.33</v>
      </c>
      <c r="S41" s="196">
        <v>6.43</v>
      </c>
      <c r="T41" s="196">
        <v>0</v>
      </c>
      <c r="U41" s="196">
        <v>317.56</v>
      </c>
      <c r="V41" s="196">
        <v>5.0599999999999996</v>
      </c>
      <c r="W41" s="196">
        <v>11.31</v>
      </c>
      <c r="X41" s="196">
        <v>35.950000000000003</v>
      </c>
      <c r="Y41" s="196">
        <v>0</v>
      </c>
      <c r="Z41">
        <v>0</v>
      </c>
      <c r="AA41" s="196">
        <v>7.86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48.43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67.819999999999993</v>
      </c>
      <c r="AQ41" s="196">
        <v>21.98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157.43</v>
      </c>
      <c r="L42" s="196">
        <v>62.59</v>
      </c>
      <c r="M42" s="196">
        <v>0</v>
      </c>
      <c r="N42" s="196">
        <v>14.39</v>
      </c>
      <c r="O42" s="196">
        <v>48.34</v>
      </c>
      <c r="P42" s="196">
        <v>55.64</v>
      </c>
      <c r="Q42" s="196">
        <v>5.32</v>
      </c>
      <c r="R42" s="196">
        <v>10.33</v>
      </c>
      <c r="S42" s="196">
        <v>6.43</v>
      </c>
      <c r="T42" s="196">
        <v>0</v>
      </c>
      <c r="U42" s="196">
        <v>317.56</v>
      </c>
      <c r="V42" s="196">
        <v>5.0599999999999996</v>
      </c>
      <c r="W42" s="196">
        <v>11.31</v>
      </c>
      <c r="X42" s="196">
        <v>35.950000000000003</v>
      </c>
      <c r="Y42" s="196">
        <v>0</v>
      </c>
      <c r="Z42">
        <v>0</v>
      </c>
      <c r="AA42" s="196">
        <v>7.86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48.43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67.819999999999993</v>
      </c>
      <c r="AQ42" s="196">
        <v>21.98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157.43</v>
      </c>
      <c r="L43" s="196">
        <v>62.59</v>
      </c>
      <c r="M43" s="196">
        <v>0</v>
      </c>
      <c r="N43" s="196">
        <v>14.39</v>
      </c>
      <c r="O43" s="196">
        <v>48.34</v>
      </c>
      <c r="P43" s="196">
        <v>58.79</v>
      </c>
      <c r="Q43" s="196">
        <v>2.57</v>
      </c>
      <c r="R43" s="196">
        <v>10.33</v>
      </c>
      <c r="S43" s="196">
        <v>6.43</v>
      </c>
      <c r="T43" s="196">
        <v>0</v>
      </c>
      <c r="U43" s="196">
        <v>317.56</v>
      </c>
      <c r="V43" s="196">
        <v>5.0599999999999996</v>
      </c>
      <c r="W43" s="196">
        <v>11.31</v>
      </c>
      <c r="X43" s="196">
        <v>35.950000000000003</v>
      </c>
      <c r="Y43" s="196">
        <v>0</v>
      </c>
      <c r="Z43">
        <v>0</v>
      </c>
      <c r="AA43" s="196">
        <v>7.86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48.43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67.819999999999993</v>
      </c>
      <c r="AQ43" s="196">
        <v>21.98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157.43</v>
      </c>
      <c r="L44" s="196">
        <v>62.59</v>
      </c>
      <c r="M44" s="196">
        <v>0</v>
      </c>
      <c r="N44" s="196">
        <v>14.39</v>
      </c>
      <c r="O44" s="196">
        <v>48.34</v>
      </c>
      <c r="P44" s="196">
        <v>59.72</v>
      </c>
      <c r="Q44" s="196">
        <v>2.57</v>
      </c>
      <c r="R44" s="196">
        <v>10.33</v>
      </c>
      <c r="S44" s="196">
        <v>6.43</v>
      </c>
      <c r="T44" s="196">
        <v>0</v>
      </c>
      <c r="U44" s="196">
        <v>317.56</v>
      </c>
      <c r="V44" s="196">
        <v>5.0599999999999996</v>
      </c>
      <c r="W44" s="196">
        <v>11.31</v>
      </c>
      <c r="X44" s="196">
        <v>35.950000000000003</v>
      </c>
      <c r="Y44" s="196">
        <v>0</v>
      </c>
      <c r="Z44">
        <v>0</v>
      </c>
      <c r="AA44" s="196">
        <v>7.86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48.43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67.819999999999993</v>
      </c>
      <c r="AQ44" s="196">
        <v>21.98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157.43</v>
      </c>
      <c r="L45" s="196">
        <v>62.2</v>
      </c>
      <c r="M45" s="196">
        <v>0</v>
      </c>
      <c r="N45" s="196">
        <v>14.39</v>
      </c>
      <c r="O45" s="196">
        <v>48.34</v>
      </c>
      <c r="P45" s="196">
        <v>59.72</v>
      </c>
      <c r="Q45" s="196">
        <v>2.57</v>
      </c>
      <c r="R45" s="196">
        <v>10.33</v>
      </c>
      <c r="S45" s="196">
        <v>6.43</v>
      </c>
      <c r="T45" s="196">
        <v>0</v>
      </c>
      <c r="U45" s="196">
        <v>317.56</v>
      </c>
      <c r="V45" s="196">
        <v>5.0599999999999996</v>
      </c>
      <c r="W45" s="196">
        <v>11.31</v>
      </c>
      <c r="X45" s="196">
        <v>35.950000000000003</v>
      </c>
      <c r="Y45" s="196">
        <v>0</v>
      </c>
      <c r="Z45">
        <v>0</v>
      </c>
      <c r="AA45" s="196">
        <v>7.86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48.43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67.819999999999993</v>
      </c>
      <c r="AQ45" s="196">
        <v>21.98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157.43</v>
      </c>
      <c r="L46" s="196">
        <v>62.59</v>
      </c>
      <c r="M46" s="196">
        <v>0</v>
      </c>
      <c r="N46" s="196">
        <v>14.39</v>
      </c>
      <c r="O46" s="196">
        <v>48.34</v>
      </c>
      <c r="P46" s="196">
        <v>59.72</v>
      </c>
      <c r="Q46" s="196">
        <v>2.57</v>
      </c>
      <c r="R46" s="196">
        <v>10.33</v>
      </c>
      <c r="S46" s="196">
        <v>6.43</v>
      </c>
      <c r="T46" s="196">
        <v>0</v>
      </c>
      <c r="U46" s="196">
        <v>317.56</v>
      </c>
      <c r="V46" s="196">
        <v>5.0599999999999996</v>
      </c>
      <c r="W46" s="196">
        <v>11.31</v>
      </c>
      <c r="X46" s="196">
        <v>35.950000000000003</v>
      </c>
      <c r="Y46" s="196">
        <v>0</v>
      </c>
      <c r="Z46">
        <v>0</v>
      </c>
      <c r="AA46" s="196">
        <v>7.86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48.43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67.819999999999993</v>
      </c>
      <c r="AQ46" s="196">
        <v>21.98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157.43</v>
      </c>
      <c r="L47" s="196">
        <v>62.59</v>
      </c>
      <c r="M47" s="196">
        <v>0</v>
      </c>
      <c r="N47" s="196">
        <v>14.39</v>
      </c>
      <c r="O47" s="196">
        <v>48.34</v>
      </c>
      <c r="P47" s="196">
        <v>59.72</v>
      </c>
      <c r="Q47" s="196">
        <v>2.57</v>
      </c>
      <c r="R47" s="196">
        <v>10.33</v>
      </c>
      <c r="S47" s="196">
        <v>6.43</v>
      </c>
      <c r="T47" s="196">
        <v>0</v>
      </c>
      <c r="U47" s="196">
        <v>317.56</v>
      </c>
      <c r="V47" s="196">
        <v>5.0599999999999996</v>
      </c>
      <c r="W47" s="196">
        <v>11.31</v>
      </c>
      <c r="X47" s="196">
        <v>35.950000000000003</v>
      </c>
      <c r="Y47" s="196">
        <v>0</v>
      </c>
      <c r="Z47">
        <v>0</v>
      </c>
      <c r="AA47" s="196">
        <v>7.86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48.43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67.819999999999993</v>
      </c>
      <c r="AQ47" s="196">
        <v>21.98</v>
      </c>
      <c r="AR47" s="196">
        <v>26.72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157.43</v>
      </c>
      <c r="L48" s="196">
        <v>62.59</v>
      </c>
      <c r="M48" s="196">
        <v>0</v>
      </c>
      <c r="N48" s="196">
        <v>14.39</v>
      </c>
      <c r="O48" s="196">
        <v>48.34</v>
      </c>
      <c r="P48" s="196">
        <v>59.72</v>
      </c>
      <c r="Q48" s="196">
        <v>2.57</v>
      </c>
      <c r="R48" s="196">
        <v>10.33</v>
      </c>
      <c r="S48" s="196">
        <v>6.43</v>
      </c>
      <c r="T48" s="196">
        <v>0</v>
      </c>
      <c r="U48" s="196">
        <v>317.56</v>
      </c>
      <c r="V48" s="196">
        <v>5.0599999999999996</v>
      </c>
      <c r="W48" s="196">
        <v>11.31</v>
      </c>
      <c r="X48" s="196">
        <v>35.950000000000003</v>
      </c>
      <c r="Y48" s="196">
        <v>0</v>
      </c>
      <c r="Z48">
        <v>0</v>
      </c>
      <c r="AA48" s="196">
        <v>7.86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67.819999999999993</v>
      </c>
      <c r="AQ48" s="196">
        <v>21.98</v>
      </c>
      <c r="AR48" s="196">
        <v>26.72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76.760000000000005</v>
      </c>
      <c r="L49" s="196">
        <v>62.59</v>
      </c>
      <c r="M49" s="196">
        <v>0</v>
      </c>
      <c r="N49" s="196">
        <v>14.39</v>
      </c>
      <c r="O49" s="196">
        <v>48.34</v>
      </c>
      <c r="P49" s="196">
        <v>55.64</v>
      </c>
      <c r="Q49" s="196">
        <v>2.57</v>
      </c>
      <c r="R49" s="196">
        <v>10.33</v>
      </c>
      <c r="S49" s="196">
        <v>6.43</v>
      </c>
      <c r="T49" s="196">
        <v>0</v>
      </c>
      <c r="U49" s="196">
        <v>317.56</v>
      </c>
      <c r="V49" s="196">
        <v>5.0599999999999996</v>
      </c>
      <c r="W49" s="196">
        <v>11.31</v>
      </c>
      <c r="X49" s="196">
        <v>35.950000000000003</v>
      </c>
      <c r="Y49" s="196">
        <v>0</v>
      </c>
      <c r="Z49">
        <v>0</v>
      </c>
      <c r="AA49" s="196">
        <v>7.86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67.819999999999993</v>
      </c>
      <c r="AQ49" s="196">
        <v>21.98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91.15</v>
      </c>
      <c r="L50" s="196">
        <v>62.59</v>
      </c>
      <c r="M50" s="196">
        <v>0</v>
      </c>
      <c r="N50" s="196">
        <v>14.39</v>
      </c>
      <c r="O50" s="196">
        <v>48.34</v>
      </c>
      <c r="P50" s="196">
        <v>55.64</v>
      </c>
      <c r="Q50" s="196">
        <v>2.57</v>
      </c>
      <c r="R50" s="196">
        <v>10.33</v>
      </c>
      <c r="S50" s="196">
        <v>6.43</v>
      </c>
      <c r="T50" s="196">
        <v>0</v>
      </c>
      <c r="U50" s="196">
        <v>317.56</v>
      </c>
      <c r="V50" s="196">
        <v>5.0599999999999996</v>
      </c>
      <c r="W50" s="196">
        <v>11.31</v>
      </c>
      <c r="X50" s="196">
        <v>35.950000000000003</v>
      </c>
      <c r="Y50" s="196">
        <v>0</v>
      </c>
      <c r="Z50">
        <v>0</v>
      </c>
      <c r="AA50" s="196">
        <v>7.86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67.819999999999993</v>
      </c>
      <c r="AQ50" s="196">
        <v>21.98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105.55</v>
      </c>
      <c r="L51" s="196">
        <v>62.59</v>
      </c>
      <c r="M51" s="196">
        <v>0</v>
      </c>
      <c r="N51" s="196">
        <v>14.39</v>
      </c>
      <c r="O51" s="196">
        <v>48.34</v>
      </c>
      <c r="P51" s="196">
        <v>55.64</v>
      </c>
      <c r="Q51" s="196">
        <v>2.57</v>
      </c>
      <c r="R51" s="196">
        <v>10.33</v>
      </c>
      <c r="S51" s="196">
        <v>6.43</v>
      </c>
      <c r="T51" s="196">
        <v>0</v>
      </c>
      <c r="U51" s="196">
        <v>317.56</v>
      </c>
      <c r="V51" s="196">
        <v>5.0599999999999996</v>
      </c>
      <c r="W51" s="196">
        <v>11.31</v>
      </c>
      <c r="X51" s="196">
        <v>35.950000000000003</v>
      </c>
      <c r="Y51" s="196">
        <v>0</v>
      </c>
      <c r="Z51">
        <v>0</v>
      </c>
      <c r="AA51" s="196">
        <v>7.86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67.819999999999993</v>
      </c>
      <c r="AQ51" s="196">
        <v>21.98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129.53</v>
      </c>
      <c r="L52" s="196">
        <v>62.59</v>
      </c>
      <c r="M52" s="196">
        <v>0</v>
      </c>
      <c r="N52" s="196">
        <v>14.39</v>
      </c>
      <c r="O52" s="196">
        <v>48.34</v>
      </c>
      <c r="P52" s="196">
        <v>55.64</v>
      </c>
      <c r="Q52" s="196">
        <v>2.57</v>
      </c>
      <c r="R52" s="196">
        <v>10.33</v>
      </c>
      <c r="S52" s="196">
        <v>6.43</v>
      </c>
      <c r="T52" s="196">
        <v>0</v>
      </c>
      <c r="U52" s="196">
        <v>317.56</v>
      </c>
      <c r="V52" s="196">
        <v>5.0599999999999996</v>
      </c>
      <c r="W52" s="196">
        <v>11.31</v>
      </c>
      <c r="X52" s="196">
        <v>35.950000000000003</v>
      </c>
      <c r="Y52" s="196">
        <v>0</v>
      </c>
      <c r="Z52">
        <v>0</v>
      </c>
      <c r="AA52" s="196">
        <v>7.86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67.819999999999993</v>
      </c>
      <c r="AQ52" s="196">
        <v>21.98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134.33000000000001</v>
      </c>
      <c r="L53" s="196">
        <v>62.59</v>
      </c>
      <c r="M53" s="196">
        <v>0</v>
      </c>
      <c r="N53" s="196">
        <v>14.39</v>
      </c>
      <c r="O53" s="196">
        <v>48.34</v>
      </c>
      <c r="P53" s="196">
        <v>55.64</v>
      </c>
      <c r="Q53" s="196">
        <v>2.57</v>
      </c>
      <c r="R53" s="196">
        <v>10.33</v>
      </c>
      <c r="S53" s="196">
        <v>6.43</v>
      </c>
      <c r="T53" s="196">
        <v>0</v>
      </c>
      <c r="U53" s="196">
        <v>317.56</v>
      </c>
      <c r="V53" s="196">
        <v>5.0599999999999996</v>
      </c>
      <c r="W53" s="196">
        <v>11.31</v>
      </c>
      <c r="X53" s="196">
        <v>35.950000000000003</v>
      </c>
      <c r="Y53" s="196">
        <v>0</v>
      </c>
      <c r="Z53">
        <v>0</v>
      </c>
      <c r="AA53" s="196">
        <v>7.86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67.819999999999993</v>
      </c>
      <c r="AQ53" s="196">
        <v>21.98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139.13</v>
      </c>
      <c r="L54" s="196">
        <v>62.59</v>
      </c>
      <c r="M54" s="196">
        <v>0</v>
      </c>
      <c r="N54" s="196">
        <v>14.39</v>
      </c>
      <c r="O54" s="196">
        <v>48.34</v>
      </c>
      <c r="P54" s="196">
        <v>55.64</v>
      </c>
      <c r="Q54" s="196">
        <v>2.57</v>
      </c>
      <c r="R54" s="196">
        <v>10.33</v>
      </c>
      <c r="S54" s="196">
        <v>6.43</v>
      </c>
      <c r="T54" s="196">
        <v>0</v>
      </c>
      <c r="U54" s="196">
        <v>317.56</v>
      </c>
      <c r="V54" s="196">
        <v>5.0599999999999996</v>
      </c>
      <c r="W54" s="196">
        <v>11.31</v>
      </c>
      <c r="X54" s="196">
        <v>35.950000000000003</v>
      </c>
      <c r="Y54" s="196">
        <v>0</v>
      </c>
      <c r="Z54">
        <v>0</v>
      </c>
      <c r="AA54" s="196">
        <v>7.86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67.819999999999993</v>
      </c>
      <c r="AQ54" s="196">
        <v>21.98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134.33000000000001</v>
      </c>
      <c r="L55" s="196">
        <v>62.59</v>
      </c>
      <c r="M55" s="196">
        <v>0</v>
      </c>
      <c r="N55" s="196">
        <v>14.39</v>
      </c>
      <c r="O55" s="196">
        <v>48.34</v>
      </c>
      <c r="P55" s="196">
        <v>55.64</v>
      </c>
      <c r="Q55" s="196">
        <v>2.57</v>
      </c>
      <c r="R55" s="196">
        <v>10.33</v>
      </c>
      <c r="S55" s="196">
        <v>6.43</v>
      </c>
      <c r="T55" s="196">
        <v>0</v>
      </c>
      <c r="U55" s="196">
        <v>317.56</v>
      </c>
      <c r="V55" s="196">
        <v>5.0599999999999996</v>
      </c>
      <c r="W55" s="196">
        <v>11.31</v>
      </c>
      <c r="X55" s="196">
        <v>35.950000000000003</v>
      </c>
      <c r="Y55" s="196">
        <v>0</v>
      </c>
      <c r="Z55">
        <v>0</v>
      </c>
      <c r="AA55" s="196">
        <v>7.86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48.43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67.819999999999993</v>
      </c>
      <c r="AQ55" s="196">
        <v>21.98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105.55</v>
      </c>
      <c r="L56" s="196">
        <v>62.59</v>
      </c>
      <c r="M56" s="196">
        <v>0</v>
      </c>
      <c r="N56" s="196">
        <v>14.39</v>
      </c>
      <c r="O56" s="196">
        <v>48.34</v>
      </c>
      <c r="P56" s="196">
        <v>55.64</v>
      </c>
      <c r="Q56" s="196">
        <v>2.57</v>
      </c>
      <c r="R56" s="196">
        <v>10.33</v>
      </c>
      <c r="S56" s="196">
        <v>6.43</v>
      </c>
      <c r="T56" s="196">
        <v>0</v>
      </c>
      <c r="U56" s="196">
        <v>317.56</v>
      </c>
      <c r="V56" s="196">
        <v>5.0599999999999996</v>
      </c>
      <c r="W56" s="196">
        <v>11.31</v>
      </c>
      <c r="X56" s="196">
        <v>35.950000000000003</v>
      </c>
      <c r="Y56" s="196">
        <v>0</v>
      </c>
      <c r="Z56">
        <v>0</v>
      </c>
      <c r="AA56" s="196">
        <v>7.86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48.43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67.819999999999993</v>
      </c>
      <c r="AQ56" s="196">
        <v>21.98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81.56</v>
      </c>
      <c r="L57" s="196">
        <v>62.59</v>
      </c>
      <c r="M57" s="196">
        <v>0</v>
      </c>
      <c r="N57" s="196">
        <v>14.39</v>
      </c>
      <c r="O57" s="196">
        <v>48.34</v>
      </c>
      <c r="P57" s="196">
        <v>55.64</v>
      </c>
      <c r="Q57" s="196">
        <v>2.57</v>
      </c>
      <c r="R57" s="196">
        <v>10.33</v>
      </c>
      <c r="S57" s="196">
        <v>6.43</v>
      </c>
      <c r="T57" s="196">
        <v>0</v>
      </c>
      <c r="U57" s="196">
        <v>317.56</v>
      </c>
      <c r="V57" s="196">
        <v>5.0599999999999996</v>
      </c>
      <c r="W57" s="196">
        <v>11.31</v>
      </c>
      <c r="X57" s="196">
        <v>35.950000000000003</v>
      </c>
      <c r="Y57" s="196">
        <v>0</v>
      </c>
      <c r="Z57">
        <v>0</v>
      </c>
      <c r="AA57" s="196">
        <v>7.86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48.43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67.819999999999993</v>
      </c>
      <c r="AQ57" s="196">
        <v>21.98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76.760000000000005</v>
      </c>
      <c r="L58" s="196">
        <v>62.59</v>
      </c>
      <c r="M58" s="196">
        <v>0</v>
      </c>
      <c r="N58" s="196">
        <v>14.39</v>
      </c>
      <c r="O58" s="196">
        <v>48.34</v>
      </c>
      <c r="P58" s="196">
        <v>55.64</v>
      </c>
      <c r="Q58" s="196">
        <v>2.57</v>
      </c>
      <c r="R58" s="196">
        <v>10.33</v>
      </c>
      <c r="S58" s="196">
        <v>6.43</v>
      </c>
      <c r="T58" s="196">
        <v>0</v>
      </c>
      <c r="U58" s="196">
        <v>317.56</v>
      </c>
      <c r="V58" s="196">
        <v>5.0599999999999996</v>
      </c>
      <c r="W58" s="196">
        <v>11.31</v>
      </c>
      <c r="X58" s="196">
        <v>35.950000000000003</v>
      </c>
      <c r="Y58" s="196">
        <v>0</v>
      </c>
      <c r="Z58">
        <v>0</v>
      </c>
      <c r="AA58" s="196">
        <v>7.86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48.43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67.819999999999993</v>
      </c>
      <c r="AQ58" s="196">
        <v>21.98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76.760000000000005</v>
      </c>
      <c r="L59" s="196">
        <v>33.58</v>
      </c>
      <c r="M59" s="196">
        <v>0</v>
      </c>
      <c r="N59" s="196">
        <v>14.39</v>
      </c>
      <c r="O59" s="196">
        <v>48.34</v>
      </c>
      <c r="P59" s="196">
        <v>55.64</v>
      </c>
      <c r="Q59" s="196">
        <v>2.57</v>
      </c>
      <c r="R59" s="196">
        <v>10.33</v>
      </c>
      <c r="S59" s="196">
        <v>6.43</v>
      </c>
      <c r="T59" s="196">
        <v>0</v>
      </c>
      <c r="U59" s="196">
        <v>317.56</v>
      </c>
      <c r="V59" s="196">
        <v>0</v>
      </c>
      <c r="W59" s="196">
        <v>11.31</v>
      </c>
      <c r="X59" s="196">
        <v>35.950000000000003</v>
      </c>
      <c r="Y59" s="196">
        <v>0</v>
      </c>
      <c r="Z59">
        <v>0</v>
      </c>
      <c r="AA59" s="196">
        <v>8.1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48.43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67.819999999999993</v>
      </c>
      <c r="AQ59" s="196">
        <v>21.98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76.760000000000005</v>
      </c>
      <c r="L60" s="196">
        <v>33.58</v>
      </c>
      <c r="M60" s="196">
        <v>0</v>
      </c>
      <c r="N60" s="196">
        <v>14.39</v>
      </c>
      <c r="O60" s="196">
        <v>48.34</v>
      </c>
      <c r="P60" s="196">
        <v>55.64</v>
      </c>
      <c r="Q60" s="196">
        <v>2.57</v>
      </c>
      <c r="R60" s="196">
        <v>10.33</v>
      </c>
      <c r="S60" s="196">
        <v>6.43</v>
      </c>
      <c r="T60" s="196">
        <v>0</v>
      </c>
      <c r="U60" s="196">
        <v>317.56</v>
      </c>
      <c r="V60" s="196">
        <v>0</v>
      </c>
      <c r="W60" s="196">
        <v>11.31</v>
      </c>
      <c r="X60" s="196">
        <v>35.950000000000003</v>
      </c>
      <c r="Y60" s="196">
        <v>0</v>
      </c>
      <c r="Z60">
        <v>0</v>
      </c>
      <c r="AA60" s="196">
        <v>8.1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48.43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67.819999999999993</v>
      </c>
      <c r="AQ60" s="196">
        <v>21.98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76.760000000000005</v>
      </c>
      <c r="L61" s="196">
        <v>33.58</v>
      </c>
      <c r="M61" s="196">
        <v>0</v>
      </c>
      <c r="N61" s="196">
        <v>14.39</v>
      </c>
      <c r="O61" s="196">
        <v>48.34</v>
      </c>
      <c r="P61" s="196">
        <v>55.64</v>
      </c>
      <c r="Q61" s="196">
        <v>2.57</v>
      </c>
      <c r="R61" s="196">
        <v>10.33</v>
      </c>
      <c r="S61" s="196">
        <v>3.68</v>
      </c>
      <c r="T61" s="196">
        <v>0</v>
      </c>
      <c r="U61" s="196">
        <v>317.56</v>
      </c>
      <c r="V61" s="196">
        <v>0</v>
      </c>
      <c r="W61" s="196">
        <v>11.31</v>
      </c>
      <c r="X61" s="196">
        <v>35.950000000000003</v>
      </c>
      <c r="Y61" s="196">
        <v>0</v>
      </c>
      <c r="Z61">
        <v>0</v>
      </c>
      <c r="AA61" s="196">
        <v>8.1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48.43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67.819999999999993</v>
      </c>
      <c r="AQ61" s="196">
        <v>9.6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77.08</v>
      </c>
      <c r="L62" s="196">
        <v>33.58</v>
      </c>
      <c r="M62" s="196">
        <v>0</v>
      </c>
      <c r="N62" s="196">
        <v>14.39</v>
      </c>
      <c r="O62" s="196">
        <v>48.34</v>
      </c>
      <c r="P62" s="196">
        <v>55.64</v>
      </c>
      <c r="Q62" s="196">
        <v>2.57</v>
      </c>
      <c r="R62" s="196">
        <v>10.33</v>
      </c>
      <c r="S62" s="196">
        <v>3.68</v>
      </c>
      <c r="T62" s="196">
        <v>0</v>
      </c>
      <c r="U62" s="196">
        <v>317.56</v>
      </c>
      <c r="V62" s="196">
        <v>0</v>
      </c>
      <c r="W62" s="196">
        <v>11.31</v>
      </c>
      <c r="X62" s="196">
        <v>35.950000000000003</v>
      </c>
      <c r="Y62" s="196">
        <v>0</v>
      </c>
      <c r="Z62">
        <v>0</v>
      </c>
      <c r="AA62" s="196">
        <v>8.1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48.43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67.819999999999993</v>
      </c>
      <c r="AQ62" s="196">
        <v>9.6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76.760000000000005</v>
      </c>
      <c r="L63" s="196">
        <v>33.58</v>
      </c>
      <c r="M63" s="196">
        <v>0</v>
      </c>
      <c r="N63" s="196">
        <v>14.39</v>
      </c>
      <c r="O63" s="196">
        <v>48.34</v>
      </c>
      <c r="P63" s="196">
        <v>55.64</v>
      </c>
      <c r="Q63" s="196">
        <v>2.57</v>
      </c>
      <c r="R63" s="196">
        <v>10.33</v>
      </c>
      <c r="S63" s="196">
        <v>3.68</v>
      </c>
      <c r="T63" s="196">
        <v>0</v>
      </c>
      <c r="U63" s="196">
        <v>317.56</v>
      </c>
      <c r="V63" s="196">
        <v>0</v>
      </c>
      <c r="W63" s="196">
        <v>11.31</v>
      </c>
      <c r="X63" s="196">
        <v>35.950000000000003</v>
      </c>
      <c r="Y63" s="196">
        <v>0</v>
      </c>
      <c r="Z63">
        <v>0</v>
      </c>
      <c r="AA63" s="196">
        <v>8.1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46.81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67.819999999999993</v>
      </c>
      <c r="AQ63" s="196">
        <v>9.6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76.760000000000005</v>
      </c>
      <c r="L64" s="196">
        <v>33.58</v>
      </c>
      <c r="M64" s="196">
        <v>0</v>
      </c>
      <c r="N64" s="196">
        <v>14.39</v>
      </c>
      <c r="O64" s="196">
        <v>48.34</v>
      </c>
      <c r="P64" s="196">
        <v>55.64</v>
      </c>
      <c r="Q64" s="196">
        <v>2.57</v>
      </c>
      <c r="R64" s="196">
        <v>10.33</v>
      </c>
      <c r="S64" s="196">
        <v>3.68</v>
      </c>
      <c r="T64" s="196">
        <v>0</v>
      </c>
      <c r="U64" s="196">
        <v>317.56</v>
      </c>
      <c r="V64" s="196">
        <v>0</v>
      </c>
      <c r="W64" s="196">
        <v>11.31</v>
      </c>
      <c r="X64" s="196">
        <v>35.950000000000003</v>
      </c>
      <c r="Y64" s="196">
        <v>0</v>
      </c>
      <c r="Z64">
        <v>0</v>
      </c>
      <c r="AA64" s="196">
        <v>8.1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46.81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67.819999999999993</v>
      </c>
      <c r="AQ64" s="196">
        <v>9.6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76.760000000000005</v>
      </c>
      <c r="L65" s="196">
        <v>33.58</v>
      </c>
      <c r="M65" s="196">
        <v>0</v>
      </c>
      <c r="N65" s="196">
        <v>14.39</v>
      </c>
      <c r="O65" s="196">
        <v>48.34</v>
      </c>
      <c r="P65" s="196">
        <v>55.64</v>
      </c>
      <c r="Q65" s="196">
        <v>2.57</v>
      </c>
      <c r="R65" s="196">
        <v>10.33</v>
      </c>
      <c r="S65" s="196">
        <v>3.68</v>
      </c>
      <c r="T65" s="196">
        <v>0</v>
      </c>
      <c r="U65" s="196">
        <v>317.56</v>
      </c>
      <c r="V65" s="196">
        <v>0</v>
      </c>
      <c r="W65" s="196">
        <v>11.31</v>
      </c>
      <c r="X65" s="196">
        <v>35.950000000000003</v>
      </c>
      <c r="Y65" s="196">
        <v>0</v>
      </c>
      <c r="Z65">
        <v>0</v>
      </c>
      <c r="AA65" s="196">
        <v>8.1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46.81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67.819999999999993</v>
      </c>
      <c r="AQ65" s="196">
        <v>9.6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76.760000000000005</v>
      </c>
      <c r="L66" s="196">
        <v>33.58</v>
      </c>
      <c r="M66" s="196">
        <v>0</v>
      </c>
      <c r="N66" s="196">
        <v>14.39</v>
      </c>
      <c r="O66" s="196">
        <v>48.34</v>
      </c>
      <c r="P66" s="196">
        <v>55.64</v>
      </c>
      <c r="Q66" s="196">
        <v>2.57</v>
      </c>
      <c r="R66" s="196">
        <v>10.33</v>
      </c>
      <c r="S66" s="196">
        <v>3.68</v>
      </c>
      <c r="T66" s="196">
        <v>0</v>
      </c>
      <c r="U66" s="196">
        <v>317.56</v>
      </c>
      <c r="V66" s="196">
        <v>0</v>
      </c>
      <c r="W66" s="196">
        <v>11.31</v>
      </c>
      <c r="X66" s="196">
        <v>35.950000000000003</v>
      </c>
      <c r="Y66" s="196">
        <v>0</v>
      </c>
      <c r="Z66">
        <v>0</v>
      </c>
      <c r="AA66" s="196">
        <v>8.1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46.81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67.819999999999993</v>
      </c>
      <c r="AQ66" s="196">
        <v>21.98</v>
      </c>
      <c r="AR66" s="196">
        <v>24.9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74.319999999999993</v>
      </c>
      <c r="L67" s="196">
        <v>33.58</v>
      </c>
      <c r="M67" s="196">
        <v>0</v>
      </c>
      <c r="N67" s="196">
        <v>14.39</v>
      </c>
      <c r="O67" s="196">
        <v>48.34</v>
      </c>
      <c r="P67" s="196">
        <v>55.64</v>
      </c>
      <c r="Q67" s="196">
        <v>2.57</v>
      </c>
      <c r="R67" s="196">
        <v>10.33</v>
      </c>
      <c r="S67" s="196">
        <v>3.68</v>
      </c>
      <c r="T67" s="196">
        <v>0</v>
      </c>
      <c r="U67" s="196">
        <v>317.56</v>
      </c>
      <c r="V67" s="196">
        <v>0</v>
      </c>
      <c r="W67" s="196">
        <v>11.31</v>
      </c>
      <c r="X67" s="196">
        <v>35.950000000000003</v>
      </c>
      <c r="Y67" s="196">
        <v>0</v>
      </c>
      <c r="Z67">
        <v>0</v>
      </c>
      <c r="AA67" s="196">
        <v>8.1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67.819999999999993</v>
      </c>
      <c r="AQ67" s="196">
        <v>21.98</v>
      </c>
      <c r="AR67" s="196">
        <v>16.3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76.760000000000005</v>
      </c>
      <c r="L68" s="196">
        <v>62.59</v>
      </c>
      <c r="M68" s="196">
        <v>0</v>
      </c>
      <c r="N68" s="196">
        <v>14.39</v>
      </c>
      <c r="O68" s="196">
        <v>48.34</v>
      </c>
      <c r="P68" s="196">
        <v>55.64</v>
      </c>
      <c r="Q68" s="196">
        <v>2.57</v>
      </c>
      <c r="R68" s="196">
        <v>10.33</v>
      </c>
      <c r="S68" s="196">
        <v>3.68</v>
      </c>
      <c r="T68" s="196">
        <v>0</v>
      </c>
      <c r="U68" s="196">
        <v>317.56</v>
      </c>
      <c r="V68" s="196">
        <v>5.04</v>
      </c>
      <c r="W68" s="196">
        <v>11.31</v>
      </c>
      <c r="X68" s="196">
        <v>35.950000000000003</v>
      </c>
      <c r="Y68" s="196">
        <v>0</v>
      </c>
      <c r="Z68">
        <v>0</v>
      </c>
      <c r="AA68" s="196">
        <v>8.1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67.819999999999993</v>
      </c>
      <c r="AQ68" s="196">
        <v>21.98</v>
      </c>
      <c r="AR68" s="196">
        <v>7.41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86.35</v>
      </c>
      <c r="L69" s="196">
        <v>62.59</v>
      </c>
      <c r="M69" s="196">
        <v>0</v>
      </c>
      <c r="N69" s="196">
        <v>14.39</v>
      </c>
      <c r="O69" s="196">
        <v>48.34</v>
      </c>
      <c r="P69" s="196">
        <v>55.64</v>
      </c>
      <c r="Q69" s="196">
        <v>2.57</v>
      </c>
      <c r="R69" s="196">
        <v>10.33</v>
      </c>
      <c r="S69" s="196">
        <v>6.43</v>
      </c>
      <c r="T69" s="196">
        <v>0</v>
      </c>
      <c r="U69" s="196">
        <v>317.56</v>
      </c>
      <c r="V69" s="196">
        <v>5.0599999999999996</v>
      </c>
      <c r="W69" s="196">
        <v>11.31</v>
      </c>
      <c r="X69" s="196">
        <v>35.950000000000003</v>
      </c>
      <c r="Y69" s="196">
        <v>0</v>
      </c>
      <c r="Z69">
        <v>0</v>
      </c>
      <c r="AA69" s="196">
        <v>8.1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67.819999999999993</v>
      </c>
      <c r="AQ69" s="196">
        <v>21.98</v>
      </c>
      <c r="AR69" s="196">
        <v>2.71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157.43</v>
      </c>
      <c r="L70" s="196">
        <v>62.59</v>
      </c>
      <c r="M70" s="196">
        <v>0</v>
      </c>
      <c r="N70" s="196">
        <v>14.39</v>
      </c>
      <c r="O70" s="196">
        <v>48.34</v>
      </c>
      <c r="P70" s="196">
        <v>55.64</v>
      </c>
      <c r="Q70" s="196">
        <v>2.57</v>
      </c>
      <c r="R70" s="196">
        <v>10.33</v>
      </c>
      <c r="S70" s="196">
        <v>6.43</v>
      </c>
      <c r="T70" s="196">
        <v>0</v>
      </c>
      <c r="U70" s="196">
        <v>317.56</v>
      </c>
      <c r="V70" s="196">
        <v>5.0599999999999996</v>
      </c>
      <c r="W70" s="196">
        <v>11.31</v>
      </c>
      <c r="X70" s="196">
        <v>35.950000000000003</v>
      </c>
      <c r="Y70" s="196">
        <v>0</v>
      </c>
      <c r="Z70">
        <v>0</v>
      </c>
      <c r="AA70" s="196">
        <v>8.1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67.819999999999993</v>
      </c>
      <c r="AQ70" s="196">
        <v>21.98</v>
      </c>
      <c r="AR70" s="196">
        <v>0.48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157.43</v>
      </c>
      <c r="L71" s="196">
        <v>62.59</v>
      </c>
      <c r="M71" s="196">
        <v>0</v>
      </c>
      <c r="N71" s="196">
        <v>14.39</v>
      </c>
      <c r="O71" s="196">
        <v>48.34</v>
      </c>
      <c r="P71" s="196">
        <v>55.64</v>
      </c>
      <c r="Q71" s="196">
        <v>2.57</v>
      </c>
      <c r="R71" s="196">
        <v>10.33</v>
      </c>
      <c r="S71" s="196">
        <v>6.43</v>
      </c>
      <c r="T71" s="196">
        <v>0</v>
      </c>
      <c r="U71" s="196">
        <v>317.56</v>
      </c>
      <c r="V71" s="196">
        <v>5.0599999999999996</v>
      </c>
      <c r="W71" s="196">
        <v>11.31</v>
      </c>
      <c r="X71" s="196">
        <v>35.950000000000003</v>
      </c>
      <c r="Y71" s="196">
        <v>0</v>
      </c>
      <c r="Z71">
        <v>0</v>
      </c>
      <c r="AA71" s="196">
        <v>8.1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67.819999999999993</v>
      </c>
      <c r="AQ71" s="196">
        <v>21.98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157.43</v>
      </c>
      <c r="L72" s="196">
        <v>62.59</v>
      </c>
      <c r="M72" s="196">
        <v>0</v>
      </c>
      <c r="N72" s="196">
        <v>14.39</v>
      </c>
      <c r="O72" s="196">
        <v>48.34</v>
      </c>
      <c r="P72" s="196">
        <v>55.64</v>
      </c>
      <c r="Q72" s="196">
        <v>2.57</v>
      </c>
      <c r="R72" s="196">
        <v>10.33</v>
      </c>
      <c r="S72" s="196">
        <v>6.43</v>
      </c>
      <c r="T72" s="196">
        <v>0</v>
      </c>
      <c r="U72" s="196">
        <v>317.56</v>
      </c>
      <c r="V72" s="196">
        <v>5.0599999999999996</v>
      </c>
      <c r="W72" s="196">
        <v>11.31</v>
      </c>
      <c r="X72" s="196">
        <v>35.950000000000003</v>
      </c>
      <c r="Y72" s="196">
        <v>0</v>
      </c>
      <c r="Z72">
        <v>0</v>
      </c>
      <c r="AA72" s="196">
        <v>8.34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67.819999999999993</v>
      </c>
      <c r="AQ72" s="196">
        <v>21.98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157.43</v>
      </c>
      <c r="L73" s="196">
        <v>62.59</v>
      </c>
      <c r="M73" s="196">
        <v>0</v>
      </c>
      <c r="N73" s="196">
        <v>14.39</v>
      </c>
      <c r="O73" s="196">
        <v>48.34</v>
      </c>
      <c r="P73" s="196">
        <v>55.64</v>
      </c>
      <c r="Q73" s="196">
        <v>2.57</v>
      </c>
      <c r="R73" s="196">
        <v>10.33</v>
      </c>
      <c r="S73" s="196">
        <v>6.43</v>
      </c>
      <c r="T73" s="196">
        <v>0</v>
      </c>
      <c r="U73" s="196">
        <v>317.56</v>
      </c>
      <c r="V73" s="196">
        <v>5.0599999999999996</v>
      </c>
      <c r="W73" s="196">
        <v>11.31</v>
      </c>
      <c r="X73" s="196">
        <v>35.950000000000003</v>
      </c>
      <c r="Y73" s="196">
        <v>0</v>
      </c>
      <c r="Z73">
        <v>0</v>
      </c>
      <c r="AA73" s="196">
        <v>8.34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67.819999999999993</v>
      </c>
      <c r="AQ73" s="196">
        <v>21.98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157.43</v>
      </c>
      <c r="L74" s="196">
        <v>62.59</v>
      </c>
      <c r="M74" s="196">
        <v>0</v>
      </c>
      <c r="N74" s="196">
        <v>14.39</v>
      </c>
      <c r="O74" s="196">
        <v>48.34</v>
      </c>
      <c r="P74" s="196">
        <v>55.64</v>
      </c>
      <c r="Q74" s="196">
        <v>2.57</v>
      </c>
      <c r="R74" s="196">
        <v>10.33</v>
      </c>
      <c r="S74" s="196">
        <v>6.43</v>
      </c>
      <c r="T74" s="196">
        <v>0</v>
      </c>
      <c r="U74" s="196">
        <v>317.56</v>
      </c>
      <c r="V74" s="196">
        <v>5.0599999999999996</v>
      </c>
      <c r="W74" s="196">
        <v>11.31</v>
      </c>
      <c r="X74" s="196">
        <v>35.950000000000003</v>
      </c>
      <c r="Y74" s="196">
        <v>0</v>
      </c>
      <c r="Z74">
        <v>0</v>
      </c>
      <c r="AA74" s="196">
        <v>8.34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67.819999999999993</v>
      </c>
      <c r="AQ74" s="196">
        <v>21.98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157.43</v>
      </c>
      <c r="L75" s="196">
        <v>62.59</v>
      </c>
      <c r="M75" s="196">
        <v>0</v>
      </c>
      <c r="N75" s="196">
        <v>14.39</v>
      </c>
      <c r="O75" s="196">
        <v>48.34</v>
      </c>
      <c r="P75" s="196">
        <v>55.64</v>
      </c>
      <c r="Q75" s="196">
        <v>2.57</v>
      </c>
      <c r="R75" s="196">
        <v>10.33</v>
      </c>
      <c r="S75" s="196">
        <v>6.43</v>
      </c>
      <c r="T75" s="196">
        <v>0</v>
      </c>
      <c r="U75" s="196">
        <v>317.56</v>
      </c>
      <c r="V75" s="196">
        <v>5.0599999999999996</v>
      </c>
      <c r="W75" s="196">
        <v>11.31</v>
      </c>
      <c r="X75" s="196">
        <v>35.950000000000003</v>
      </c>
      <c r="Y75" s="196">
        <v>0</v>
      </c>
      <c r="Z75">
        <v>0</v>
      </c>
      <c r="AA75" s="196">
        <v>8.34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67.819999999999993</v>
      </c>
      <c r="AQ75" s="196">
        <v>21.98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157.43</v>
      </c>
      <c r="L76" s="196">
        <v>62.59</v>
      </c>
      <c r="M76" s="196">
        <v>0</v>
      </c>
      <c r="N76" s="196">
        <v>14.39</v>
      </c>
      <c r="O76" s="196">
        <v>48.34</v>
      </c>
      <c r="P76" s="196">
        <v>55.64</v>
      </c>
      <c r="Q76" s="196">
        <v>2.57</v>
      </c>
      <c r="R76" s="196">
        <v>10.33</v>
      </c>
      <c r="S76" s="196">
        <v>6.43</v>
      </c>
      <c r="T76" s="196">
        <v>0</v>
      </c>
      <c r="U76" s="196">
        <v>317.56</v>
      </c>
      <c r="V76" s="196">
        <v>5.0599999999999996</v>
      </c>
      <c r="W76" s="196">
        <v>11.31</v>
      </c>
      <c r="X76" s="196">
        <v>35.950000000000003</v>
      </c>
      <c r="Y76" s="196">
        <v>0</v>
      </c>
      <c r="Z76">
        <v>0</v>
      </c>
      <c r="AA76" s="196">
        <v>8.34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67.819999999999993</v>
      </c>
      <c r="AQ76" s="196">
        <v>21.98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157.43</v>
      </c>
      <c r="L77" s="196">
        <v>62.59</v>
      </c>
      <c r="M77" s="196">
        <v>0</v>
      </c>
      <c r="N77" s="196">
        <v>14.39</v>
      </c>
      <c r="O77" s="196">
        <v>48.34</v>
      </c>
      <c r="P77" s="196">
        <v>55.64</v>
      </c>
      <c r="Q77" s="196">
        <v>2.57</v>
      </c>
      <c r="R77" s="196">
        <v>10.33</v>
      </c>
      <c r="S77" s="196">
        <v>6.43</v>
      </c>
      <c r="T77" s="196">
        <v>0</v>
      </c>
      <c r="U77" s="196">
        <v>317.56</v>
      </c>
      <c r="V77" s="196">
        <v>5.0599999999999996</v>
      </c>
      <c r="W77" s="196">
        <v>11.31</v>
      </c>
      <c r="X77" s="196">
        <v>35.950000000000003</v>
      </c>
      <c r="Y77" s="196">
        <v>0</v>
      </c>
      <c r="Z77">
        <v>0</v>
      </c>
      <c r="AA77" s="196">
        <v>8.34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67.819999999999993</v>
      </c>
      <c r="AQ77" s="196">
        <v>21.98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157.43</v>
      </c>
      <c r="L78" s="196">
        <v>62.59</v>
      </c>
      <c r="M78" s="196">
        <v>0</v>
      </c>
      <c r="N78" s="196">
        <v>14.39</v>
      </c>
      <c r="O78" s="196">
        <v>48.34</v>
      </c>
      <c r="P78" s="196">
        <v>55.64</v>
      </c>
      <c r="Q78" s="196">
        <v>2.57</v>
      </c>
      <c r="R78" s="196">
        <v>10.33</v>
      </c>
      <c r="S78" s="196">
        <v>6.43</v>
      </c>
      <c r="T78" s="196">
        <v>0</v>
      </c>
      <c r="U78" s="196">
        <v>317.56</v>
      </c>
      <c r="V78" s="196">
        <v>5.0599999999999996</v>
      </c>
      <c r="W78" s="196">
        <v>11.31</v>
      </c>
      <c r="X78" s="196">
        <v>35.950000000000003</v>
      </c>
      <c r="Y78" s="196">
        <v>0</v>
      </c>
      <c r="Z78">
        <v>0</v>
      </c>
      <c r="AA78" s="196">
        <v>8.34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67.819999999999993</v>
      </c>
      <c r="AQ78" s="196">
        <v>21.98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157.43</v>
      </c>
      <c r="L79" s="196">
        <v>62.59</v>
      </c>
      <c r="M79" s="196">
        <v>0</v>
      </c>
      <c r="N79" s="196">
        <v>14.39</v>
      </c>
      <c r="O79" s="196">
        <v>48.34</v>
      </c>
      <c r="P79" s="196">
        <v>55.64</v>
      </c>
      <c r="Q79" s="196">
        <v>2.57</v>
      </c>
      <c r="R79" s="196">
        <v>10.33</v>
      </c>
      <c r="S79" s="196">
        <v>6.43</v>
      </c>
      <c r="T79" s="196">
        <v>0</v>
      </c>
      <c r="U79" s="196">
        <v>317.56</v>
      </c>
      <c r="V79" s="196">
        <v>5.0599999999999996</v>
      </c>
      <c r="W79" s="196">
        <v>11.31</v>
      </c>
      <c r="X79" s="196">
        <v>35.950000000000003</v>
      </c>
      <c r="Y79" s="196">
        <v>0</v>
      </c>
      <c r="Z79">
        <v>0</v>
      </c>
      <c r="AA79" s="196">
        <v>8.34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67.819999999999993</v>
      </c>
      <c r="AQ79" s="196">
        <v>21.98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157.43</v>
      </c>
      <c r="L80" s="196">
        <v>62.59</v>
      </c>
      <c r="M80" s="196">
        <v>0</v>
      </c>
      <c r="N80" s="196">
        <v>14.39</v>
      </c>
      <c r="O80" s="196">
        <v>48.34</v>
      </c>
      <c r="P80" s="196">
        <v>55.64</v>
      </c>
      <c r="Q80" s="196">
        <v>2.57</v>
      </c>
      <c r="R80" s="196">
        <v>10.33</v>
      </c>
      <c r="S80" s="196">
        <v>6.43</v>
      </c>
      <c r="T80" s="196">
        <v>0</v>
      </c>
      <c r="U80" s="196">
        <v>317.56</v>
      </c>
      <c r="V80" s="196">
        <v>5.0599999999999996</v>
      </c>
      <c r="W80" s="196">
        <v>11.31</v>
      </c>
      <c r="X80" s="196">
        <v>35.950000000000003</v>
      </c>
      <c r="Y80" s="196">
        <v>0</v>
      </c>
      <c r="Z80">
        <v>0</v>
      </c>
      <c r="AA80" s="196">
        <v>8.34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67.819999999999993</v>
      </c>
      <c r="AQ80" s="196">
        <v>21.98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157.43</v>
      </c>
      <c r="L81" s="196">
        <v>62.59</v>
      </c>
      <c r="M81" s="196">
        <v>0</v>
      </c>
      <c r="N81" s="196">
        <v>14.39</v>
      </c>
      <c r="O81" s="196">
        <v>48.34</v>
      </c>
      <c r="P81" s="196">
        <v>55.64</v>
      </c>
      <c r="Q81" s="196">
        <v>2.57</v>
      </c>
      <c r="R81" s="196">
        <v>10.33</v>
      </c>
      <c r="S81" s="196">
        <v>6.43</v>
      </c>
      <c r="T81" s="196">
        <v>0</v>
      </c>
      <c r="U81" s="196">
        <v>317.56</v>
      </c>
      <c r="V81" s="196">
        <v>5.0599999999999996</v>
      </c>
      <c r="W81" s="196">
        <v>11.31</v>
      </c>
      <c r="X81" s="196">
        <v>35.950000000000003</v>
      </c>
      <c r="Y81" s="196">
        <v>0</v>
      </c>
      <c r="Z81">
        <v>0</v>
      </c>
      <c r="AA81" s="196">
        <v>8.34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67.819999999999993</v>
      </c>
      <c r="AQ81" s="196">
        <v>21.98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157.43</v>
      </c>
      <c r="L82" s="196">
        <v>62.59</v>
      </c>
      <c r="M82" s="196">
        <v>0</v>
      </c>
      <c r="N82" s="196">
        <v>14.39</v>
      </c>
      <c r="O82" s="196">
        <v>48.34</v>
      </c>
      <c r="P82" s="196">
        <v>55.64</v>
      </c>
      <c r="Q82" s="196">
        <v>2.57</v>
      </c>
      <c r="R82" s="196">
        <v>10.33</v>
      </c>
      <c r="S82" s="196">
        <v>6.43</v>
      </c>
      <c r="T82" s="196">
        <v>0</v>
      </c>
      <c r="U82" s="196">
        <v>317.56</v>
      </c>
      <c r="V82" s="196">
        <v>5.0599999999999996</v>
      </c>
      <c r="W82" s="196">
        <v>11.31</v>
      </c>
      <c r="X82" s="196">
        <v>35.950000000000003</v>
      </c>
      <c r="Y82" s="196">
        <v>0</v>
      </c>
      <c r="Z82">
        <v>0</v>
      </c>
      <c r="AA82" s="196">
        <v>8.34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67.819999999999993</v>
      </c>
      <c r="AQ82" s="196">
        <v>21.98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157.43</v>
      </c>
      <c r="L83" s="196">
        <v>62.59</v>
      </c>
      <c r="M83" s="196">
        <v>0</v>
      </c>
      <c r="N83" s="196">
        <v>14.39</v>
      </c>
      <c r="O83" s="196">
        <v>48.34</v>
      </c>
      <c r="P83" s="196">
        <v>55.64</v>
      </c>
      <c r="Q83" s="196">
        <v>2.57</v>
      </c>
      <c r="R83" s="196">
        <v>10.33</v>
      </c>
      <c r="S83" s="196">
        <v>6.43</v>
      </c>
      <c r="T83" s="196">
        <v>0</v>
      </c>
      <c r="U83" s="196">
        <v>317.56</v>
      </c>
      <c r="V83" s="196">
        <v>5.0599999999999996</v>
      </c>
      <c r="W83" s="196">
        <v>11.31</v>
      </c>
      <c r="X83" s="196">
        <v>35.950000000000003</v>
      </c>
      <c r="Y83" s="196">
        <v>0</v>
      </c>
      <c r="Z83">
        <v>0</v>
      </c>
      <c r="AA83" s="196">
        <v>8.1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67.819999999999993</v>
      </c>
      <c r="AQ83" s="196">
        <v>21.98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124.73</v>
      </c>
      <c r="L84" s="196">
        <v>62.59</v>
      </c>
      <c r="M84" s="196">
        <v>0</v>
      </c>
      <c r="N84" s="196">
        <v>14.39</v>
      </c>
      <c r="O84" s="196">
        <v>48.34</v>
      </c>
      <c r="P84" s="196">
        <v>55.64</v>
      </c>
      <c r="Q84" s="196">
        <v>2.57</v>
      </c>
      <c r="R84" s="196">
        <v>10.33</v>
      </c>
      <c r="S84" s="196">
        <v>6.43</v>
      </c>
      <c r="T84" s="196">
        <v>0</v>
      </c>
      <c r="U84" s="196">
        <v>317.56</v>
      </c>
      <c r="V84" s="196">
        <v>5.0599999999999996</v>
      </c>
      <c r="W84" s="196">
        <v>11.31</v>
      </c>
      <c r="X84" s="196">
        <v>35.950000000000003</v>
      </c>
      <c r="Y84" s="196">
        <v>0</v>
      </c>
      <c r="Z84">
        <v>0</v>
      </c>
      <c r="AA84" s="196">
        <v>8.1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67.819999999999993</v>
      </c>
      <c r="AQ84" s="196">
        <v>21.98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76.760000000000005</v>
      </c>
      <c r="L85" s="196">
        <v>33.58</v>
      </c>
      <c r="M85" s="196">
        <v>0</v>
      </c>
      <c r="N85" s="196">
        <v>14.39</v>
      </c>
      <c r="O85" s="196">
        <v>48.34</v>
      </c>
      <c r="P85" s="196">
        <v>55.64</v>
      </c>
      <c r="Q85" s="196">
        <v>2.57</v>
      </c>
      <c r="R85" s="196">
        <v>10.33</v>
      </c>
      <c r="S85" s="196">
        <v>6.43</v>
      </c>
      <c r="T85" s="196">
        <v>0</v>
      </c>
      <c r="U85" s="196">
        <v>317.56</v>
      </c>
      <c r="V85" s="196">
        <v>5.0599999999999996</v>
      </c>
      <c r="W85" s="196">
        <v>11.31</v>
      </c>
      <c r="X85" s="196">
        <v>35.950000000000003</v>
      </c>
      <c r="Y85" s="196">
        <v>0</v>
      </c>
      <c r="Z85">
        <v>0</v>
      </c>
      <c r="AA85" s="196">
        <v>8.1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67.819999999999993</v>
      </c>
      <c r="AQ85" s="196">
        <v>21.98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76.760000000000005</v>
      </c>
      <c r="L86" s="196">
        <v>33.58</v>
      </c>
      <c r="M86" s="196">
        <v>0</v>
      </c>
      <c r="N86" s="196">
        <v>14.39</v>
      </c>
      <c r="O86" s="196">
        <v>48.34</v>
      </c>
      <c r="P86" s="196">
        <v>55.64</v>
      </c>
      <c r="Q86" s="196">
        <v>2.57</v>
      </c>
      <c r="R86" s="196">
        <v>5.53</v>
      </c>
      <c r="S86" s="196">
        <v>3.68</v>
      </c>
      <c r="T86" s="196">
        <v>0</v>
      </c>
      <c r="U86" s="196">
        <v>317.56</v>
      </c>
      <c r="V86" s="196">
        <v>5.0599999999999996</v>
      </c>
      <c r="W86" s="196">
        <v>11.31</v>
      </c>
      <c r="X86" s="196">
        <v>35.950000000000003</v>
      </c>
      <c r="Y86" s="196">
        <v>0</v>
      </c>
      <c r="Z86">
        <v>0</v>
      </c>
      <c r="AA86" s="196">
        <v>8.1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67.819999999999993</v>
      </c>
      <c r="AQ86" s="196">
        <v>21.98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76.760000000000005</v>
      </c>
      <c r="L87" s="196">
        <v>33.58</v>
      </c>
      <c r="M87" s="196">
        <v>0</v>
      </c>
      <c r="N87" s="196">
        <v>14.39</v>
      </c>
      <c r="O87" s="196">
        <v>48.34</v>
      </c>
      <c r="P87" s="196">
        <v>55.64</v>
      </c>
      <c r="Q87" s="196">
        <v>2.57</v>
      </c>
      <c r="R87" s="196">
        <v>5.53</v>
      </c>
      <c r="S87" s="196">
        <v>3.68</v>
      </c>
      <c r="T87" s="196">
        <v>0</v>
      </c>
      <c r="U87" s="196">
        <v>317.56</v>
      </c>
      <c r="V87" s="196">
        <v>5.0599999999999996</v>
      </c>
      <c r="W87" s="196">
        <v>11.31</v>
      </c>
      <c r="X87" s="196">
        <v>35.950000000000003</v>
      </c>
      <c r="Y87" s="196">
        <v>0</v>
      </c>
      <c r="Z87">
        <v>0</v>
      </c>
      <c r="AA87" s="196">
        <v>8.1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46.81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67.819999999999993</v>
      </c>
      <c r="AQ87" s="196">
        <v>21.98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76.760000000000005</v>
      </c>
      <c r="L88" s="196">
        <v>33.58</v>
      </c>
      <c r="M88" s="196">
        <v>0</v>
      </c>
      <c r="N88" s="196">
        <v>14.39</v>
      </c>
      <c r="O88" s="196">
        <v>48.34</v>
      </c>
      <c r="P88" s="196">
        <v>55.64</v>
      </c>
      <c r="Q88" s="196">
        <v>2.57</v>
      </c>
      <c r="R88" s="196">
        <v>5.53</v>
      </c>
      <c r="S88" s="196">
        <v>3.68</v>
      </c>
      <c r="T88" s="196">
        <v>0</v>
      </c>
      <c r="U88" s="196">
        <v>317.56</v>
      </c>
      <c r="V88" s="196">
        <v>0</v>
      </c>
      <c r="W88" s="196">
        <v>11.31</v>
      </c>
      <c r="X88" s="196">
        <v>35.950000000000003</v>
      </c>
      <c r="Y88" s="196">
        <v>0</v>
      </c>
      <c r="Z88">
        <v>0</v>
      </c>
      <c r="AA88" s="196">
        <v>8.1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46.81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67.819999999999993</v>
      </c>
      <c r="AQ88" s="196">
        <v>9.6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76.760000000000005</v>
      </c>
      <c r="L89" s="196">
        <v>33.58</v>
      </c>
      <c r="M89" s="196">
        <v>0</v>
      </c>
      <c r="N89" s="196">
        <v>14.39</v>
      </c>
      <c r="O89" s="196">
        <v>48.34</v>
      </c>
      <c r="P89" s="196">
        <v>55.64</v>
      </c>
      <c r="Q89" s="196">
        <v>2.57</v>
      </c>
      <c r="R89" s="196">
        <v>5.53</v>
      </c>
      <c r="S89" s="196">
        <v>3.68</v>
      </c>
      <c r="T89" s="196">
        <v>0</v>
      </c>
      <c r="U89" s="196">
        <v>317.56</v>
      </c>
      <c r="V89" s="196">
        <v>0</v>
      </c>
      <c r="W89" s="196">
        <v>11.31</v>
      </c>
      <c r="X89" s="196">
        <v>35.950000000000003</v>
      </c>
      <c r="Y89" s="196">
        <v>0</v>
      </c>
      <c r="Z89">
        <v>0</v>
      </c>
      <c r="AA89" s="196">
        <v>8.1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46.81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67.819999999999993</v>
      </c>
      <c r="AQ89" s="196">
        <v>9.6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76.760000000000005</v>
      </c>
      <c r="L90" s="196">
        <v>33.58</v>
      </c>
      <c r="M90" s="196">
        <v>0</v>
      </c>
      <c r="N90" s="196">
        <v>14.39</v>
      </c>
      <c r="O90" s="196">
        <v>48.34</v>
      </c>
      <c r="P90" s="196">
        <v>55.64</v>
      </c>
      <c r="Q90" s="196">
        <v>2.57</v>
      </c>
      <c r="R90" s="196">
        <v>5.53</v>
      </c>
      <c r="S90" s="196">
        <v>3.68</v>
      </c>
      <c r="T90" s="196">
        <v>0</v>
      </c>
      <c r="U90" s="196">
        <v>317.56</v>
      </c>
      <c r="V90" s="196">
        <v>0</v>
      </c>
      <c r="W90" s="196">
        <v>11.31</v>
      </c>
      <c r="X90" s="196">
        <v>35.950000000000003</v>
      </c>
      <c r="Y90" s="196">
        <v>0</v>
      </c>
      <c r="Z90">
        <v>0</v>
      </c>
      <c r="AA90" s="196">
        <v>8.1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46.81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67.819999999999993</v>
      </c>
      <c r="AQ90" s="196">
        <v>9.6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76.760000000000005</v>
      </c>
      <c r="L91" s="196">
        <v>33.58</v>
      </c>
      <c r="M91" s="196">
        <v>0</v>
      </c>
      <c r="N91" s="196">
        <v>14.39</v>
      </c>
      <c r="O91" s="196">
        <v>48.34</v>
      </c>
      <c r="P91" s="196">
        <v>55.64</v>
      </c>
      <c r="Q91" s="196">
        <v>2.57</v>
      </c>
      <c r="R91" s="196">
        <v>5.53</v>
      </c>
      <c r="S91" s="196">
        <v>3.68</v>
      </c>
      <c r="T91" s="196">
        <v>0</v>
      </c>
      <c r="U91" s="196">
        <v>317.56</v>
      </c>
      <c r="V91" s="196">
        <v>0</v>
      </c>
      <c r="W91" s="196">
        <v>11.31</v>
      </c>
      <c r="X91" s="196">
        <v>35.950000000000003</v>
      </c>
      <c r="Y91" s="196">
        <v>0</v>
      </c>
      <c r="Z91">
        <v>0</v>
      </c>
      <c r="AA91" s="196">
        <v>7.86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46.81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67.819999999999993</v>
      </c>
      <c r="AQ91" s="196">
        <v>9.6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76.760000000000005</v>
      </c>
      <c r="L92" s="196">
        <v>33.58</v>
      </c>
      <c r="M92" s="196">
        <v>0</v>
      </c>
      <c r="N92" s="196">
        <v>14.39</v>
      </c>
      <c r="O92" s="196">
        <v>48.34</v>
      </c>
      <c r="P92" s="196">
        <v>55.64</v>
      </c>
      <c r="Q92" s="196">
        <v>2.57</v>
      </c>
      <c r="R92" s="196">
        <v>5.53</v>
      </c>
      <c r="S92" s="196">
        <v>3.68</v>
      </c>
      <c r="T92" s="196">
        <v>0</v>
      </c>
      <c r="U92" s="196">
        <v>317.56</v>
      </c>
      <c r="V92" s="196">
        <v>0</v>
      </c>
      <c r="W92" s="196">
        <v>11.31</v>
      </c>
      <c r="X92" s="196">
        <v>35.950000000000003</v>
      </c>
      <c r="Y92" s="196">
        <v>0</v>
      </c>
      <c r="Z92">
        <v>0</v>
      </c>
      <c r="AA92" s="196">
        <v>7.86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46.81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67.819999999999993</v>
      </c>
      <c r="AQ92" s="196">
        <v>9.6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76.760000000000005</v>
      </c>
      <c r="L93" s="196">
        <v>33.58</v>
      </c>
      <c r="M93" s="196">
        <v>0</v>
      </c>
      <c r="N93" s="196">
        <v>14.39</v>
      </c>
      <c r="O93" s="196">
        <v>48.34</v>
      </c>
      <c r="P93" s="196">
        <v>55.64</v>
      </c>
      <c r="Q93" s="196">
        <v>1.92</v>
      </c>
      <c r="R93" s="196">
        <v>5.53</v>
      </c>
      <c r="S93" s="196">
        <v>3.68</v>
      </c>
      <c r="T93" s="196">
        <v>0</v>
      </c>
      <c r="U93" s="196">
        <v>317.56</v>
      </c>
      <c r="V93" s="196">
        <v>0</v>
      </c>
      <c r="W93" s="196">
        <v>11.31</v>
      </c>
      <c r="X93" s="196">
        <v>35.950000000000003</v>
      </c>
      <c r="Y93" s="196">
        <v>0</v>
      </c>
      <c r="Z93">
        <v>0</v>
      </c>
      <c r="AA93" s="196">
        <v>7.86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59.49</v>
      </c>
      <c r="AQ93" s="196">
        <v>9.6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76.760000000000005</v>
      </c>
      <c r="L94" s="196">
        <v>33.58</v>
      </c>
      <c r="M94" s="196">
        <v>0</v>
      </c>
      <c r="N94" s="196">
        <v>14.39</v>
      </c>
      <c r="O94" s="196">
        <v>48.34</v>
      </c>
      <c r="P94" s="196">
        <v>55.64</v>
      </c>
      <c r="Q94" s="196">
        <v>1.92</v>
      </c>
      <c r="R94" s="196">
        <v>5.53</v>
      </c>
      <c r="S94" s="196">
        <v>3.68</v>
      </c>
      <c r="T94" s="196">
        <v>0</v>
      </c>
      <c r="U94" s="196">
        <v>317.56</v>
      </c>
      <c r="V94" s="196">
        <v>0</v>
      </c>
      <c r="W94" s="196">
        <v>11.31</v>
      </c>
      <c r="X94" s="196">
        <v>35.950000000000003</v>
      </c>
      <c r="Y94" s="196">
        <v>0</v>
      </c>
      <c r="Z94">
        <v>0</v>
      </c>
      <c r="AA94" s="196">
        <v>7.86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48.93</v>
      </c>
      <c r="AQ94" s="196">
        <v>9.6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76.760000000000005</v>
      </c>
      <c r="L95" s="196">
        <v>33.58</v>
      </c>
      <c r="M95" s="196">
        <v>0</v>
      </c>
      <c r="N95" s="196">
        <v>14.39</v>
      </c>
      <c r="O95" s="196">
        <v>48.34</v>
      </c>
      <c r="P95" s="196">
        <v>55.64</v>
      </c>
      <c r="Q95" s="196">
        <v>1.92</v>
      </c>
      <c r="R95" s="196">
        <v>5.53</v>
      </c>
      <c r="S95" s="196">
        <v>3.68</v>
      </c>
      <c r="T95" s="196">
        <v>0</v>
      </c>
      <c r="U95" s="196">
        <v>317.56</v>
      </c>
      <c r="V95" s="196">
        <v>0</v>
      </c>
      <c r="W95" s="196">
        <v>11.31</v>
      </c>
      <c r="X95" s="196">
        <v>35.950000000000003</v>
      </c>
      <c r="Y95" s="196">
        <v>0</v>
      </c>
      <c r="Z95">
        <v>0</v>
      </c>
      <c r="AA95" s="196">
        <v>7.86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42.22</v>
      </c>
      <c r="AQ95" s="196">
        <v>9.6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76.760000000000005</v>
      </c>
      <c r="L96" s="196">
        <v>33.58</v>
      </c>
      <c r="M96" s="196">
        <v>0</v>
      </c>
      <c r="N96" s="196">
        <v>14.39</v>
      </c>
      <c r="O96" s="196">
        <v>48.34</v>
      </c>
      <c r="P96" s="196">
        <v>55.64</v>
      </c>
      <c r="Q96" s="196">
        <v>1.92</v>
      </c>
      <c r="R96" s="196">
        <v>5.53</v>
      </c>
      <c r="S96" s="196">
        <v>3.68</v>
      </c>
      <c r="T96" s="196">
        <v>0</v>
      </c>
      <c r="U96" s="196">
        <v>317.56</v>
      </c>
      <c r="V96" s="196">
        <v>0</v>
      </c>
      <c r="W96" s="196">
        <v>11.31</v>
      </c>
      <c r="X96" s="196">
        <v>35.950000000000003</v>
      </c>
      <c r="Y96" s="196">
        <v>0</v>
      </c>
      <c r="Z96">
        <v>0</v>
      </c>
      <c r="AA96" s="196">
        <v>7.86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42.22</v>
      </c>
      <c r="AQ96" s="196">
        <v>9.6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76.760000000000005</v>
      </c>
      <c r="L97" s="196">
        <v>33.58</v>
      </c>
      <c r="M97" s="196">
        <v>0</v>
      </c>
      <c r="N97" s="196">
        <v>14.39</v>
      </c>
      <c r="O97" s="196">
        <v>48.34</v>
      </c>
      <c r="P97" s="196">
        <v>55.64</v>
      </c>
      <c r="Q97" s="196">
        <v>1.92</v>
      </c>
      <c r="R97" s="196">
        <v>5.53</v>
      </c>
      <c r="S97" s="196">
        <v>3.68</v>
      </c>
      <c r="T97" s="196">
        <v>0</v>
      </c>
      <c r="U97" s="196">
        <v>317.56</v>
      </c>
      <c r="V97" s="196">
        <v>1.71</v>
      </c>
      <c r="W97" s="196">
        <v>11.31</v>
      </c>
      <c r="X97" s="196">
        <v>35.950000000000003</v>
      </c>
      <c r="Y97" s="196">
        <v>0</v>
      </c>
      <c r="Z97">
        <v>0</v>
      </c>
      <c r="AA97" s="196">
        <v>7.86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35</v>
      </c>
      <c r="AQ97" s="196">
        <v>9.59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76.760000000000005</v>
      </c>
      <c r="L98" s="196">
        <v>33.58</v>
      </c>
      <c r="M98" s="196">
        <v>0</v>
      </c>
      <c r="N98" s="196">
        <v>14.39</v>
      </c>
      <c r="O98" s="196">
        <v>48.34</v>
      </c>
      <c r="P98" s="196">
        <v>55.64</v>
      </c>
      <c r="Q98" s="196">
        <v>1.92</v>
      </c>
      <c r="R98" s="196">
        <v>5.53</v>
      </c>
      <c r="S98" s="196">
        <v>3.68</v>
      </c>
      <c r="T98" s="196">
        <v>0</v>
      </c>
      <c r="U98" s="196">
        <v>317.56</v>
      </c>
      <c r="V98" s="196">
        <v>0</v>
      </c>
      <c r="W98" s="196">
        <v>11.31</v>
      </c>
      <c r="X98" s="196">
        <v>35.950000000000003</v>
      </c>
      <c r="Y98" s="196">
        <v>0</v>
      </c>
      <c r="Z98">
        <v>0</v>
      </c>
      <c r="AA98" s="196">
        <v>7.86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33.58</v>
      </c>
      <c r="AQ98" s="196">
        <v>9.59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2.5850300000000019</v>
      </c>
      <c r="L99">
        <f t="shared" si="0"/>
        <v>1.1303125000000005</v>
      </c>
      <c r="M99">
        <f t="shared" si="0"/>
        <v>0</v>
      </c>
      <c r="N99">
        <f t="shared" si="0"/>
        <v>0.34536000000000039</v>
      </c>
      <c r="O99">
        <f t="shared" si="0"/>
        <v>1.1601600000000016</v>
      </c>
      <c r="P99">
        <f t="shared" si="0"/>
        <v>1.3410875000000011</v>
      </c>
      <c r="Q99">
        <f t="shared" si="0"/>
        <v>6.9702499999999931E-2</v>
      </c>
      <c r="R99">
        <f t="shared" si="0"/>
        <v>0.19949250000000004</v>
      </c>
      <c r="S99">
        <f t="shared" si="0"/>
        <v>0.12035500000000011</v>
      </c>
      <c r="T99">
        <f t="shared" si="0"/>
        <v>0</v>
      </c>
      <c r="U99">
        <f t="shared" si="0"/>
        <v>7.6214400000000122</v>
      </c>
      <c r="V99">
        <f t="shared" si="0"/>
        <v>6.2407500000000019E-2</v>
      </c>
      <c r="W99">
        <f t="shared" si="0"/>
        <v>0.24332249999999944</v>
      </c>
      <c r="X99">
        <f t="shared" si="0"/>
        <v>0.81707249999999887</v>
      </c>
      <c r="Y99">
        <f t="shared" si="0"/>
        <v>0</v>
      </c>
      <c r="Z99">
        <f t="shared" si="0"/>
        <v>0</v>
      </c>
      <c r="AA99">
        <f t="shared" si="0"/>
        <v>0.19254000000000032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1.1428425000000004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1.3671399999999998</v>
      </c>
      <c r="AQ99">
        <f t="shared" si="0"/>
        <v>0.40085000000000004</v>
      </c>
      <c r="AR99">
        <f t="shared" si="0"/>
        <v>0.22651749999999987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305.12</v>
      </c>
      <c r="M3" s="196">
        <v>27.09</v>
      </c>
      <c r="N3" s="196">
        <v>17.39</v>
      </c>
      <c r="O3" s="196">
        <v>0</v>
      </c>
      <c r="P3" s="196">
        <v>34.450000000000003</v>
      </c>
      <c r="Q3" s="196">
        <v>2.2200000000000002</v>
      </c>
      <c r="R3" s="196">
        <v>3.84</v>
      </c>
      <c r="S3" s="196">
        <v>3.84</v>
      </c>
      <c r="T3" s="196">
        <v>0</v>
      </c>
      <c r="U3" s="196">
        <v>24.66</v>
      </c>
      <c r="V3" s="196">
        <v>1.92</v>
      </c>
      <c r="W3" s="196">
        <v>4.9400000000000004</v>
      </c>
      <c r="X3" s="196">
        <v>45</v>
      </c>
      <c r="Y3" s="196">
        <v>0</v>
      </c>
      <c r="Z3">
        <v>0</v>
      </c>
      <c r="AA3" s="196">
        <v>10.57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19.190000000000001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305.12</v>
      </c>
      <c r="M4" s="196">
        <v>27.09</v>
      </c>
      <c r="N4" s="196">
        <v>17.39</v>
      </c>
      <c r="O4" s="196">
        <v>0</v>
      </c>
      <c r="P4" s="196">
        <v>34.450000000000003</v>
      </c>
      <c r="Q4" s="196">
        <v>2.88</v>
      </c>
      <c r="R4" s="196">
        <v>3.84</v>
      </c>
      <c r="S4" s="196">
        <v>3.84</v>
      </c>
      <c r="T4" s="196">
        <v>0</v>
      </c>
      <c r="U4" s="196">
        <v>24.66</v>
      </c>
      <c r="V4" s="196">
        <v>1.92</v>
      </c>
      <c r="W4" s="196">
        <v>4.8</v>
      </c>
      <c r="X4" s="196">
        <v>43.18</v>
      </c>
      <c r="Y4" s="196">
        <v>0</v>
      </c>
      <c r="Z4">
        <v>0</v>
      </c>
      <c r="AA4" s="196">
        <v>10.57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19.190000000000001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305.12</v>
      </c>
      <c r="M5" s="196">
        <v>27.09</v>
      </c>
      <c r="N5" s="196">
        <v>17.39</v>
      </c>
      <c r="O5" s="196">
        <v>0</v>
      </c>
      <c r="P5" s="196">
        <v>34.450000000000003</v>
      </c>
      <c r="Q5" s="196">
        <v>2.88</v>
      </c>
      <c r="R5" s="196">
        <v>3.84</v>
      </c>
      <c r="S5" s="196">
        <v>3.84</v>
      </c>
      <c r="T5" s="196">
        <v>0</v>
      </c>
      <c r="U5" s="196">
        <v>24.66</v>
      </c>
      <c r="V5" s="196">
        <v>1.92</v>
      </c>
      <c r="W5" s="196">
        <v>4.8</v>
      </c>
      <c r="X5" s="196">
        <v>19.190000000000001</v>
      </c>
      <c r="Y5" s="196">
        <v>0</v>
      </c>
      <c r="Z5">
        <v>0</v>
      </c>
      <c r="AA5" s="196">
        <v>10.57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19.190000000000001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305.12</v>
      </c>
      <c r="M6" s="196">
        <v>27.09</v>
      </c>
      <c r="N6" s="196">
        <v>17.39</v>
      </c>
      <c r="O6" s="196">
        <v>0</v>
      </c>
      <c r="P6" s="196">
        <v>34.450000000000003</v>
      </c>
      <c r="Q6" s="196">
        <v>2.88</v>
      </c>
      <c r="R6" s="196">
        <v>3.84</v>
      </c>
      <c r="S6" s="196">
        <v>3.84</v>
      </c>
      <c r="T6" s="196">
        <v>0</v>
      </c>
      <c r="U6" s="196">
        <v>24.66</v>
      </c>
      <c r="V6" s="196">
        <v>1.92</v>
      </c>
      <c r="W6" s="196">
        <v>4.8</v>
      </c>
      <c r="X6" s="196">
        <v>19.190000000000001</v>
      </c>
      <c r="Y6" s="196">
        <v>0</v>
      </c>
      <c r="Z6">
        <v>0</v>
      </c>
      <c r="AA6" s="196">
        <v>10.57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19.190000000000001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305.12</v>
      </c>
      <c r="M7" s="196">
        <v>27.09</v>
      </c>
      <c r="N7" s="196">
        <v>17.39</v>
      </c>
      <c r="O7" s="196">
        <v>0</v>
      </c>
      <c r="P7" s="196">
        <v>34.450000000000003</v>
      </c>
      <c r="Q7" s="196">
        <v>2.88</v>
      </c>
      <c r="R7" s="196">
        <v>3.84</v>
      </c>
      <c r="S7" s="196">
        <v>3.84</v>
      </c>
      <c r="T7" s="196">
        <v>0</v>
      </c>
      <c r="U7" s="196">
        <v>24.66</v>
      </c>
      <c r="V7" s="196">
        <v>1.92</v>
      </c>
      <c r="W7" s="196">
        <v>4.8</v>
      </c>
      <c r="X7" s="196">
        <v>19.190000000000001</v>
      </c>
      <c r="Y7" s="196">
        <v>0</v>
      </c>
      <c r="Z7">
        <v>0</v>
      </c>
      <c r="AA7" s="196">
        <v>10.57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19.190000000000001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305.12</v>
      </c>
      <c r="M8" s="196">
        <v>27.09</v>
      </c>
      <c r="N8" s="196">
        <v>17.39</v>
      </c>
      <c r="O8" s="196">
        <v>0</v>
      </c>
      <c r="P8" s="196">
        <v>34.450000000000003</v>
      </c>
      <c r="Q8" s="196">
        <v>2.88</v>
      </c>
      <c r="R8" s="196">
        <v>3.84</v>
      </c>
      <c r="S8" s="196">
        <v>3.84</v>
      </c>
      <c r="T8" s="196">
        <v>0</v>
      </c>
      <c r="U8" s="196">
        <v>24.66</v>
      </c>
      <c r="V8" s="196">
        <v>1.92</v>
      </c>
      <c r="W8" s="196">
        <v>4.8</v>
      </c>
      <c r="X8" s="196">
        <v>19.190000000000001</v>
      </c>
      <c r="Y8" s="196">
        <v>0</v>
      </c>
      <c r="Z8">
        <v>0</v>
      </c>
      <c r="AA8" s="196">
        <v>10.57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19.190000000000001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305.12</v>
      </c>
      <c r="M9" s="196">
        <v>27.09</v>
      </c>
      <c r="N9" s="196">
        <v>17.39</v>
      </c>
      <c r="O9" s="196">
        <v>0</v>
      </c>
      <c r="P9" s="196">
        <v>34.450000000000003</v>
      </c>
      <c r="Q9" s="196">
        <v>2.88</v>
      </c>
      <c r="R9" s="196">
        <v>3.84</v>
      </c>
      <c r="S9" s="196">
        <v>3.84</v>
      </c>
      <c r="T9" s="196">
        <v>0</v>
      </c>
      <c r="U9" s="196">
        <v>24.66</v>
      </c>
      <c r="V9" s="196">
        <v>1.92</v>
      </c>
      <c r="W9" s="196">
        <v>4.8</v>
      </c>
      <c r="X9" s="196">
        <v>19.190000000000001</v>
      </c>
      <c r="Y9" s="196">
        <v>0</v>
      </c>
      <c r="Z9">
        <v>0</v>
      </c>
      <c r="AA9" s="196">
        <v>10.57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19.190000000000001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305.12</v>
      </c>
      <c r="M10" s="196">
        <v>27.09</v>
      </c>
      <c r="N10" s="196">
        <v>17.39</v>
      </c>
      <c r="O10" s="196">
        <v>0</v>
      </c>
      <c r="P10" s="196">
        <v>34.450000000000003</v>
      </c>
      <c r="Q10" s="196">
        <v>2.88</v>
      </c>
      <c r="R10" s="196">
        <v>3.84</v>
      </c>
      <c r="S10" s="196">
        <v>3.84</v>
      </c>
      <c r="T10" s="196">
        <v>0</v>
      </c>
      <c r="U10" s="196">
        <v>24.66</v>
      </c>
      <c r="V10" s="196">
        <v>1.92</v>
      </c>
      <c r="W10" s="196">
        <v>4.8</v>
      </c>
      <c r="X10" s="196">
        <v>19.190000000000001</v>
      </c>
      <c r="Y10" s="196">
        <v>0</v>
      </c>
      <c r="Z10">
        <v>0</v>
      </c>
      <c r="AA10" s="196">
        <v>10.57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19.190000000000001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305.12</v>
      </c>
      <c r="M11" s="196">
        <v>27.09</v>
      </c>
      <c r="N11" s="196">
        <v>17.39</v>
      </c>
      <c r="O11" s="196">
        <v>0</v>
      </c>
      <c r="P11" s="196">
        <v>34.450000000000003</v>
      </c>
      <c r="Q11" s="196">
        <v>2.88</v>
      </c>
      <c r="R11" s="196">
        <v>3.84</v>
      </c>
      <c r="S11" s="196">
        <v>3.84</v>
      </c>
      <c r="T11" s="196">
        <v>0</v>
      </c>
      <c r="U11" s="196">
        <v>24.66</v>
      </c>
      <c r="V11" s="196">
        <v>1.92</v>
      </c>
      <c r="W11" s="196">
        <v>4.8</v>
      </c>
      <c r="X11" s="196">
        <v>19.190000000000001</v>
      </c>
      <c r="Y11" s="196">
        <v>0</v>
      </c>
      <c r="Z11">
        <v>0</v>
      </c>
      <c r="AA11" s="196">
        <v>10.57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19.190000000000001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305.12</v>
      </c>
      <c r="M12" s="196">
        <v>27.09</v>
      </c>
      <c r="N12" s="196">
        <v>17.39</v>
      </c>
      <c r="O12" s="196">
        <v>0</v>
      </c>
      <c r="P12" s="196">
        <v>34.450000000000003</v>
      </c>
      <c r="Q12" s="196">
        <v>2.88</v>
      </c>
      <c r="R12" s="196">
        <v>3.84</v>
      </c>
      <c r="S12" s="196">
        <v>3.84</v>
      </c>
      <c r="T12" s="196">
        <v>0</v>
      </c>
      <c r="U12" s="196">
        <v>24.66</v>
      </c>
      <c r="V12" s="196">
        <v>1.92</v>
      </c>
      <c r="W12" s="196">
        <v>4.8</v>
      </c>
      <c r="X12" s="196">
        <v>19.190000000000001</v>
      </c>
      <c r="Y12" s="196">
        <v>0</v>
      </c>
      <c r="Z12">
        <v>0</v>
      </c>
      <c r="AA12" s="196">
        <v>10.57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19.190000000000001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305.12</v>
      </c>
      <c r="M13" s="196">
        <v>27.09</v>
      </c>
      <c r="N13" s="196">
        <v>17.39</v>
      </c>
      <c r="O13" s="196">
        <v>0</v>
      </c>
      <c r="P13" s="196">
        <v>34.450000000000003</v>
      </c>
      <c r="Q13" s="196">
        <v>2.88</v>
      </c>
      <c r="R13" s="196">
        <v>3.84</v>
      </c>
      <c r="S13" s="196">
        <v>3.84</v>
      </c>
      <c r="T13" s="196">
        <v>0</v>
      </c>
      <c r="U13" s="196">
        <v>24.66</v>
      </c>
      <c r="V13" s="196">
        <v>1.92</v>
      </c>
      <c r="W13" s="196">
        <v>4.8</v>
      </c>
      <c r="X13" s="196">
        <v>19.190000000000001</v>
      </c>
      <c r="Y13" s="196">
        <v>0</v>
      </c>
      <c r="Z13">
        <v>0</v>
      </c>
      <c r="AA13" s="196">
        <v>10.57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19.190000000000001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305.12</v>
      </c>
      <c r="M14" s="196">
        <v>27.09</v>
      </c>
      <c r="N14" s="196">
        <v>17.39</v>
      </c>
      <c r="O14" s="196">
        <v>0</v>
      </c>
      <c r="P14" s="196">
        <v>34.450000000000003</v>
      </c>
      <c r="Q14" s="196">
        <v>2.88</v>
      </c>
      <c r="R14" s="196">
        <v>3.84</v>
      </c>
      <c r="S14" s="196">
        <v>3.84</v>
      </c>
      <c r="T14" s="196">
        <v>0</v>
      </c>
      <c r="U14" s="196">
        <v>24.66</v>
      </c>
      <c r="V14" s="196">
        <v>1.92</v>
      </c>
      <c r="W14" s="196">
        <v>4.8</v>
      </c>
      <c r="X14" s="196">
        <v>19.190000000000001</v>
      </c>
      <c r="Y14" s="196">
        <v>0</v>
      </c>
      <c r="Z14">
        <v>0</v>
      </c>
      <c r="AA14" s="196">
        <v>10.57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19.190000000000001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305.12</v>
      </c>
      <c r="M15" s="196">
        <v>27.09</v>
      </c>
      <c r="N15" s="196">
        <v>17.39</v>
      </c>
      <c r="O15" s="196">
        <v>0</v>
      </c>
      <c r="P15" s="196">
        <v>34.450000000000003</v>
      </c>
      <c r="Q15" s="196">
        <v>2.88</v>
      </c>
      <c r="R15" s="196">
        <v>3.84</v>
      </c>
      <c r="S15" s="196">
        <v>3.84</v>
      </c>
      <c r="T15" s="196">
        <v>0</v>
      </c>
      <c r="U15" s="196">
        <v>24.66</v>
      </c>
      <c r="V15" s="196">
        <v>1.92</v>
      </c>
      <c r="W15" s="196">
        <v>4.8</v>
      </c>
      <c r="X15" s="196">
        <v>19.190000000000001</v>
      </c>
      <c r="Y15" s="196">
        <v>0</v>
      </c>
      <c r="Z15">
        <v>0</v>
      </c>
      <c r="AA15" s="196">
        <v>10.57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19.190000000000001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305.12</v>
      </c>
      <c r="M16" s="196">
        <v>27.09</v>
      </c>
      <c r="N16" s="196">
        <v>17.39</v>
      </c>
      <c r="O16" s="196">
        <v>0</v>
      </c>
      <c r="P16" s="196">
        <v>34.450000000000003</v>
      </c>
      <c r="Q16" s="196">
        <v>2.88</v>
      </c>
      <c r="R16" s="196">
        <v>3.84</v>
      </c>
      <c r="S16" s="196">
        <v>3.84</v>
      </c>
      <c r="T16" s="196">
        <v>0</v>
      </c>
      <c r="U16" s="196">
        <v>24.66</v>
      </c>
      <c r="V16" s="196">
        <v>1.92</v>
      </c>
      <c r="W16" s="196">
        <v>4.8</v>
      </c>
      <c r="X16" s="196">
        <v>19.190000000000001</v>
      </c>
      <c r="Y16" s="196">
        <v>0</v>
      </c>
      <c r="Z16">
        <v>0</v>
      </c>
      <c r="AA16" s="196">
        <v>10.57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19.190000000000001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305.12</v>
      </c>
      <c r="M17" s="196">
        <v>27.09</v>
      </c>
      <c r="N17" s="196">
        <v>17.39</v>
      </c>
      <c r="O17" s="196">
        <v>0</v>
      </c>
      <c r="P17" s="196">
        <v>34.450000000000003</v>
      </c>
      <c r="Q17" s="196">
        <v>2.88</v>
      </c>
      <c r="R17" s="196">
        <v>3.84</v>
      </c>
      <c r="S17" s="196">
        <v>3.84</v>
      </c>
      <c r="T17" s="196">
        <v>0</v>
      </c>
      <c r="U17" s="196">
        <v>24.66</v>
      </c>
      <c r="V17" s="196">
        <v>1.92</v>
      </c>
      <c r="W17" s="196">
        <v>4.8</v>
      </c>
      <c r="X17" s="196">
        <v>19.190000000000001</v>
      </c>
      <c r="Y17" s="196">
        <v>0</v>
      </c>
      <c r="Z17">
        <v>0</v>
      </c>
      <c r="AA17" s="196">
        <v>10.57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19.190000000000001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305.12</v>
      </c>
      <c r="M18" s="196">
        <v>27.09</v>
      </c>
      <c r="N18" s="196">
        <v>17.39</v>
      </c>
      <c r="O18" s="196">
        <v>0</v>
      </c>
      <c r="P18" s="196">
        <v>34.450000000000003</v>
      </c>
      <c r="Q18" s="196">
        <v>2.88</v>
      </c>
      <c r="R18" s="196">
        <v>3.84</v>
      </c>
      <c r="S18" s="196">
        <v>3.84</v>
      </c>
      <c r="T18" s="196">
        <v>0</v>
      </c>
      <c r="U18" s="196">
        <v>24.66</v>
      </c>
      <c r="V18" s="196">
        <v>1.92</v>
      </c>
      <c r="W18" s="196">
        <v>4.8</v>
      </c>
      <c r="X18" s="196">
        <v>19.190000000000001</v>
      </c>
      <c r="Y18" s="196">
        <v>0</v>
      </c>
      <c r="Z18">
        <v>0</v>
      </c>
      <c r="AA18" s="196">
        <v>10.57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19.190000000000001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305.12</v>
      </c>
      <c r="M19" s="196">
        <v>23.62</v>
      </c>
      <c r="N19" s="196">
        <v>17.39</v>
      </c>
      <c r="O19" s="196">
        <v>0</v>
      </c>
      <c r="P19" s="196">
        <v>34.049999999999997</v>
      </c>
      <c r="Q19" s="196">
        <v>2.88</v>
      </c>
      <c r="R19" s="196">
        <v>3.84</v>
      </c>
      <c r="S19" s="196">
        <v>3.84</v>
      </c>
      <c r="T19" s="196">
        <v>0</v>
      </c>
      <c r="U19" s="196">
        <v>24.66</v>
      </c>
      <c r="V19" s="196">
        <v>1.92</v>
      </c>
      <c r="W19" s="196">
        <v>4.8</v>
      </c>
      <c r="X19" s="196">
        <v>19.190000000000001</v>
      </c>
      <c r="Y19" s="196">
        <v>0</v>
      </c>
      <c r="Z19">
        <v>0</v>
      </c>
      <c r="AA19" s="196">
        <v>10.57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19.190000000000001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305.12</v>
      </c>
      <c r="M20" s="196">
        <v>26.96</v>
      </c>
      <c r="N20" s="196">
        <v>17.39</v>
      </c>
      <c r="O20" s="196">
        <v>0</v>
      </c>
      <c r="P20" s="196">
        <v>34.450000000000003</v>
      </c>
      <c r="Q20" s="196">
        <v>2.88</v>
      </c>
      <c r="R20" s="196">
        <v>3.84</v>
      </c>
      <c r="S20" s="196">
        <v>3.84</v>
      </c>
      <c r="T20" s="196">
        <v>0</v>
      </c>
      <c r="U20" s="196">
        <v>24.66</v>
      </c>
      <c r="V20" s="196">
        <v>1.92</v>
      </c>
      <c r="W20" s="196">
        <v>4.8</v>
      </c>
      <c r="X20" s="196">
        <v>19.190000000000001</v>
      </c>
      <c r="Y20" s="196">
        <v>0</v>
      </c>
      <c r="Z20">
        <v>0</v>
      </c>
      <c r="AA20" s="196">
        <v>10.57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19.190000000000001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305.12</v>
      </c>
      <c r="M21" s="196">
        <v>27.09</v>
      </c>
      <c r="N21" s="196">
        <v>17.39</v>
      </c>
      <c r="O21" s="196">
        <v>0</v>
      </c>
      <c r="P21" s="196">
        <v>34.450000000000003</v>
      </c>
      <c r="Q21" s="196">
        <v>2.88</v>
      </c>
      <c r="R21" s="196">
        <v>3.84</v>
      </c>
      <c r="S21" s="196">
        <v>3.84</v>
      </c>
      <c r="T21" s="196">
        <v>0</v>
      </c>
      <c r="U21" s="196">
        <v>24.66</v>
      </c>
      <c r="V21" s="196">
        <v>1.92</v>
      </c>
      <c r="W21" s="196">
        <v>4.8</v>
      </c>
      <c r="X21" s="196">
        <v>19.190000000000001</v>
      </c>
      <c r="Y21" s="196">
        <v>0</v>
      </c>
      <c r="Z21">
        <v>0</v>
      </c>
      <c r="AA21" s="196">
        <v>10.57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19.190000000000001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305.12</v>
      </c>
      <c r="M22" s="196">
        <v>27.09</v>
      </c>
      <c r="N22" s="196">
        <v>17.39</v>
      </c>
      <c r="O22" s="196">
        <v>0</v>
      </c>
      <c r="P22" s="196">
        <v>34.450000000000003</v>
      </c>
      <c r="Q22" s="196">
        <v>2.88</v>
      </c>
      <c r="R22" s="196">
        <v>3.84</v>
      </c>
      <c r="S22" s="196">
        <v>3.84</v>
      </c>
      <c r="T22" s="196">
        <v>0</v>
      </c>
      <c r="U22" s="196">
        <v>24.66</v>
      </c>
      <c r="V22" s="196">
        <v>1.92</v>
      </c>
      <c r="W22" s="196">
        <v>4.8</v>
      </c>
      <c r="X22" s="196">
        <v>19.190000000000001</v>
      </c>
      <c r="Y22" s="196">
        <v>0</v>
      </c>
      <c r="Z22">
        <v>0</v>
      </c>
      <c r="AA22" s="196">
        <v>10.57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19.190000000000001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305.12</v>
      </c>
      <c r="M23" s="196">
        <v>27.09</v>
      </c>
      <c r="N23" s="196">
        <v>17.39</v>
      </c>
      <c r="O23" s="196">
        <v>0</v>
      </c>
      <c r="P23" s="196">
        <v>34.450000000000003</v>
      </c>
      <c r="Q23" s="196">
        <v>2.88</v>
      </c>
      <c r="R23" s="196">
        <v>3.84</v>
      </c>
      <c r="S23" s="196">
        <v>3.84</v>
      </c>
      <c r="T23" s="196">
        <v>0</v>
      </c>
      <c r="U23" s="196">
        <v>24.66</v>
      </c>
      <c r="V23" s="196">
        <v>1.92</v>
      </c>
      <c r="W23" s="196">
        <v>4.8</v>
      </c>
      <c r="X23" s="196">
        <v>19.190000000000001</v>
      </c>
      <c r="Y23" s="196">
        <v>0</v>
      </c>
      <c r="Z23">
        <v>0</v>
      </c>
      <c r="AA23" s="196">
        <v>10.57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19.190000000000001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305.12</v>
      </c>
      <c r="M24" s="196">
        <v>27.09</v>
      </c>
      <c r="N24" s="196">
        <v>17.39</v>
      </c>
      <c r="O24" s="196">
        <v>0</v>
      </c>
      <c r="P24" s="196">
        <v>34.450000000000003</v>
      </c>
      <c r="Q24" s="196">
        <v>2.88</v>
      </c>
      <c r="R24" s="196">
        <v>3.84</v>
      </c>
      <c r="S24" s="196">
        <v>3.84</v>
      </c>
      <c r="T24" s="196">
        <v>0</v>
      </c>
      <c r="U24" s="196">
        <v>24.66</v>
      </c>
      <c r="V24" s="196">
        <v>1.92</v>
      </c>
      <c r="W24" s="196">
        <v>4.8</v>
      </c>
      <c r="X24" s="196">
        <v>19.190000000000001</v>
      </c>
      <c r="Y24" s="196">
        <v>0</v>
      </c>
      <c r="Z24">
        <v>0</v>
      </c>
      <c r="AA24" s="196">
        <v>10.57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19.190000000000001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305.12</v>
      </c>
      <c r="M25" s="196">
        <v>27.09</v>
      </c>
      <c r="N25" s="196">
        <v>17.39</v>
      </c>
      <c r="O25" s="196">
        <v>0</v>
      </c>
      <c r="P25" s="196">
        <v>34.450000000000003</v>
      </c>
      <c r="Q25" s="196">
        <v>2.88</v>
      </c>
      <c r="R25" s="196">
        <v>3.84</v>
      </c>
      <c r="S25" s="196">
        <v>3.84</v>
      </c>
      <c r="T25" s="196">
        <v>0</v>
      </c>
      <c r="U25" s="196">
        <v>24.66</v>
      </c>
      <c r="V25" s="196">
        <v>1.92</v>
      </c>
      <c r="W25" s="196">
        <v>4.8</v>
      </c>
      <c r="X25" s="196">
        <v>14.34</v>
      </c>
      <c r="Y25" s="196">
        <v>0</v>
      </c>
      <c r="Z25">
        <v>0</v>
      </c>
      <c r="AA25" s="196">
        <v>10.25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19.190000000000001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305.12</v>
      </c>
      <c r="M26" s="196">
        <v>27.09</v>
      </c>
      <c r="N26" s="196">
        <v>17.39</v>
      </c>
      <c r="O26" s="196">
        <v>0</v>
      </c>
      <c r="P26" s="196">
        <v>34.450000000000003</v>
      </c>
      <c r="Q26" s="196">
        <v>2.88</v>
      </c>
      <c r="R26" s="196">
        <v>3.84</v>
      </c>
      <c r="S26" s="196">
        <v>3.84</v>
      </c>
      <c r="T26" s="196">
        <v>0</v>
      </c>
      <c r="U26" s="196">
        <v>24.66</v>
      </c>
      <c r="V26" s="196">
        <v>1.92</v>
      </c>
      <c r="W26" s="196">
        <v>4.8</v>
      </c>
      <c r="X26" s="196">
        <v>14.39</v>
      </c>
      <c r="Y26" s="196">
        <v>0</v>
      </c>
      <c r="Z26">
        <v>0</v>
      </c>
      <c r="AA26" s="196">
        <v>10.25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19.190000000000001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305.12</v>
      </c>
      <c r="M27" s="196">
        <v>27.09</v>
      </c>
      <c r="N27" s="196">
        <v>17.39</v>
      </c>
      <c r="O27" s="196">
        <v>0</v>
      </c>
      <c r="P27" s="196">
        <v>34.450000000000003</v>
      </c>
      <c r="Q27" s="196">
        <v>2.88</v>
      </c>
      <c r="R27" s="196">
        <v>3.84</v>
      </c>
      <c r="S27" s="196">
        <v>3.84</v>
      </c>
      <c r="T27" s="196">
        <v>0</v>
      </c>
      <c r="U27" s="196">
        <v>24.66</v>
      </c>
      <c r="V27" s="196">
        <v>1.38</v>
      </c>
      <c r="W27" s="196">
        <v>11.09</v>
      </c>
      <c r="X27" s="196">
        <v>40.590000000000003</v>
      </c>
      <c r="Y27" s="196">
        <v>0</v>
      </c>
      <c r="Z27">
        <v>0</v>
      </c>
      <c r="AA27" s="196">
        <v>10.25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56.57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38.15</v>
      </c>
      <c r="AQ27" s="196">
        <v>7.68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305.12</v>
      </c>
      <c r="M28" s="196">
        <v>27.09</v>
      </c>
      <c r="N28" s="196">
        <v>17.39</v>
      </c>
      <c r="O28" s="196">
        <v>0</v>
      </c>
      <c r="P28" s="196">
        <v>34.450000000000003</v>
      </c>
      <c r="Q28" s="196">
        <v>2.88</v>
      </c>
      <c r="R28" s="196">
        <v>3.84</v>
      </c>
      <c r="S28" s="196">
        <v>3.84</v>
      </c>
      <c r="T28" s="196">
        <v>0</v>
      </c>
      <c r="U28" s="196">
        <v>24.66</v>
      </c>
      <c r="V28" s="196">
        <v>1.92</v>
      </c>
      <c r="W28" s="196">
        <v>13.63</v>
      </c>
      <c r="X28" s="196">
        <v>43.18</v>
      </c>
      <c r="Y28" s="196">
        <v>0</v>
      </c>
      <c r="Z28">
        <v>0</v>
      </c>
      <c r="AA28" s="196">
        <v>10.25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56.57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42.26</v>
      </c>
      <c r="AQ28" s="196">
        <v>7.68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393.4</v>
      </c>
      <c r="M29" s="196">
        <v>27.09</v>
      </c>
      <c r="N29" s="196">
        <v>17.39</v>
      </c>
      <c r="O29" s="196">
        <v>0</v>
      </c>
      <c r="P29" s="196">
        <v>34.450000000000003</v>
      </c>
      <c r="Q29" s="196">
        <v>2.88</v>
      </c>
      <c r="R29" s="196">
        <v>3.84</v>
      </c>
      <c r="S29" s="196">
        <v>3.48</v>
      </c>
      <c r="T29" s="196">
        <v>0</v>
      </c>
      <c r="U29" s="196">
        <v>24.66</v>
      </c>
      <c r="V29" s="196">
        <v>1.92</v>
      </c>
      <c r="W29" s="196">
        <v>13.66</v>
      </c>
      <c r="X29" s="196">
        <v>43.18</v>
      </c>
      <c r="Y29" s="196">
        <v>0</v>
      </c>
      <c r="Z29">
        <v>0</v>
      </c>
      <c r="AA29" s="196">
        <v>10.25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56.57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19.190000000000001</v>
      </c>
      <c r="AQ29" s="196">
        <v>7.68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479.74</v>
      </c>
      <c r="M30" s="196">
        <v>27.09</v>
      </c>
      <c r="N30" s="196">
        <v>17.39</v>
      </c>
      <c r="O30" s="196">
        <v>0</v>
      </c>
      <c r="P30" s="196">
        <v>34.450000000000003</v>
      </c>
      <c r="Q30" s="196">
        <v>2.88</v>
      </c>
      <c r="R30" s="196">
        <v>3.8</v>
      </c>
      <c r="S30" s="196">
        <v>3.76</v>
      </c>
      <c r="T30" s="196">
        <v>0</v>
      </c>
      <c r="U30" s="196">
        <v>24.66</v>
      </c>
      <c r="V30" s="196">
        <v>1.92</v>
      </c>
      <c r="W30" s="196">
        <v>13.66</v>
      </c>
      <c r="X30" s="196">
        <v>43.18</v>
      </c>
      <c r="Y30" s="196">
        <v>0</v>
      </c>
      <c r="Z30">
        <v>0</v>
      </c>
      <c r="AA30" s="196">
        <v>10.25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56.57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19.190000000000001</v>
      </c>
      <c r="AQ30" s="196">
        <v>7.68</v>
      </c>
      <c r="AR30" s="196">
        <v>1.1499999999999999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8.8800000000000008</v>
      </c>
      <c r="L31" s="196">
        <v>554.9</v>
      </c>
      <c r="M31" s="196">
        <v>27.09</v>
      </c>
      <c r="N31" s="196">
        <v>17.39</v>
      </c>
      <c r="O31" s="196">
        <v>0</v>
      </c>
      <c r="P31" s="196">
        <v>34.450000000000003</v>
      </c>
      <c r="Q31" s="196">
        <v>6.42</v>
      </c>
      <c r="R31" s="196">
        <v>12.31</v>
      </c>
      <c r="S31" s="196">
        <v>7.77</v>
      </c>
      <c r="T31" s="196">
        <v>0</v>
      </c>
      <c r="U31" s="196">
        <v>24.66</v>
      </c>
      <c r="V31" s="196">
        <v>6.1</v>
      </c>
      <c r="W31" s="196">
        <v>13.66</v>
      </c>
      <c r="X31" s="196">
        <v>43.18</v>
      </c>
      <c r="Y31" s="196">
        <v>0</v>
      </c>
      <c r="Z31">
        <v>0</v>
      </c>
      <c r="AA31" s="196">
        <v>10.25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56.57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72.42</v>
      </c>
      <c r="AQ31" s="196">
        <v>26.55</v>
      </c>
      <c r="AR31" s="196">
        <v>2.8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8.9700000000000006</v>
      </c>
      <c r="L32" s="196">
        <v>555.07000000000005</v>
      </c>
      <c r="M32" s="196">
        <v>27.09</v>
      </c>
      <c r="N32" s="196">
        <v>17.39</v>
      </c>
      <c r="O32" s="196">
        <v>0</v>
      </c>
      <c r="P32" s="196">
        <v>34.450000000000003</v>
      </c>
      <c r="Q32" s="196">
        <v>6.42</v>
      </c>
      <c r="R32" s="196">
        <v>12.48</v>
      </c>
      <c r="S32" s="196">
        <v>7.77</v>
      </c>
      <c r="T32" s="196">
        <v>0</v>
      </c>
      <c r="U32" s="196">
        <v>24.66</v>
      </c>
      <c r="V32" s="196">
        <v>6.1</v>
      </c>
      <c r="W32" s="196">
        <v>13.66</v>
      </c>
      <c r="X32" s="196">
        <v>43.18</v>
      </c>
      <c r="Y32" s="196">
        <v>0</v>
      </c>
      <c r="Z32">
        <v>0</v>
      </c>
      <c r="AA32" s="196">
        <v>10.25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74.540000000000006</v>
      </c>
      <c r="AQ32" s="196">
        <v>26.55</v>
      </c>
      <c r="AR32" s="196">
        <v>5.28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8.9700000000000006</v>
      </c>
      <c r="L33" s="196">
        <v>555.07000000000005</v>
      </c>
      <c r="M33" s="196">
        <v>27.09</v>
      </c>
      <c r="N33" s="196">
        <v>17.39</v>
      </c>
      <c r="O33" s="196">
        <v>0</v>
      </c>
      <c r="P33" s="196">
        <v>34.450000000000003</v>
      </c>
      <c r="Q33" s="196">
        <v>6.42</v>
      </c>
      <c r="R33" s="196">
        <v>12.48</v>
      </c>
      <c r="S33" s="196">
        <v>7.77</v>
      </c>
      <c r="T33" s="196">
        <v>0</v>
      </c>
      <c r="U33" s="196">
        <v>24.66</v>
      </c>
      <c r="V33" s="196">
        <v>6.1</v>
      </c>
      <c r="W33" s="196">
        <v>13.66</v>
      </c>
      <c r="X33" s="196">
        <v>43.18</v>
      </c>
      <c r="Y33" s="196">
        <v>0</v>
      </c>
      <c r="Z33">
        <v>0</v>
      </c>
      <c r="AA33" s="196">
        <v>10.25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74.540000000000006</v>
      </c>
      <c r="AQ33" s="196">
        <v>26.55</v>
      </c>
      <c r="AR33" s="196">
        <v>8.93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8.9700000000000006</v>
      </c>
      <c r="L34" s="196">
        <v>555.07000000000005</v>
      </c>
      <c r="M34" s="196">
        <v>27.09</v>
      </c>
      <c r="N34" s="196">
        <v>17.39</v>
      </c>
      <c r="O34" s="196">
        <v>0</v>
      </c>
      <c r="P34" s="196">
        <v>34.450000000000003</v>
      </c>
      <c r="Q34" s="196">
        <v>6.42</v>
      </c>
      <c r="R34" s="196">
        <v>12.48</v>
      </c>
      <c r="S34" s="196">
        <v>7.77</v>
      </c>
      <c r="T34" s="196">
        <v>0</v>
      </c>
      <c r="U34" s="196">
        <v>24.66</v>
      </c>
      <c r="V34" s="196">
        <v>6.1</v>
      </c>
      <c r="W34" s="196">
        <v>13.66</v>
      </c>
      <c r="X34" s="196">
        <v>43.18</v>
      </c>
      <c r="Y34" s="196">
        <v>0</v>
      </c>
      <c r="Z34">
        <v>0</v>
      </c>
      <c r="AA34" s="196">
        <v>10.25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74.540000000000006</v>
      </c>
      <c r="AQ34" s="196">
        <v>26.55</v>
      </c>
      <c r="AR34" s="196">
        <v>17.079999999999998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8.9700000000000006</v>
      </c>
      <c r="L35" s="196">
        <v>555.07000000000005</v>
      </c>
      <c r="M35" s="196">
        <v>27.09</v>
      </c>
      <c r="N35" s="196">
        <v>17.39</v>
      </c>
      <c r="O35" s="196">
        <v>0</v>
      </c>
      <c r="P35" s="196">
        <v>34.450000000000003</v>
      </c>
      <c r="Q35" s="196">
        <v>6.42</v>
      </c>
      <c r="R35" s="196">
        <v>12.48</v>
      </c>
      <c r="S35" s="196">
        <v>7.77</v>
      </c>
      <c r="T35" s="196">
        <v>0</v>
      </c>
      <c r="U35" s="196">
        <v>24.66</v>
      </c>
      <c r="V35" s="196">
        <v>6.1</v>
      </c>
      <c r="W35" s="196">
        <v>13.66</v>
      </c>
      <c r="X35" s="196">
        <v>43.18</v>
      </c>
      <c r="Y35" s="196">
        <v>0</v>
      </c>
      <c r="Z35">
        <v>0</v>
      </c>
      <c r="AA35" s="196">
        <v>10.25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74.540000000000006</v>
      </c>
      <c r="AQ35" s="196">
        <v>26.55</v>
      </c>
      <c r="AR35" s="196">
        <v>18.97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8.9700000000000006</v>
      </c>
      <c r="L36" s="196">
        <v>555.07000000000005</v>
      </c>
      <c r="M36" s="196">
        <v>27.09</v>
      </c>
      <c r="N36" s="196">
        <v>17.39</v>
      </c>
      <c r="O36" s="196">
        <v>0</v>
      </c>
      <c r="P36" s="196">
        <v>34.450000000000003</v>
      </c>
      <c r="Q36" s="196">
        <v>6.42</v>
      </c>
      <c r="R36" s="196">
        <v>12.48</v>
      </c>
      <c r="S36" s="196">
        <v>7.77</v>
      </c>
      <c r="T36" s="196">
        <v>0</v>
      </c>
      <c r="U36" s="196">
        <v>24.66</v>
      </c>
      <c r="V36" s="196">
        <v>6.1</v>
      </c>
      <c r="W36" s="196">
        <v>13.66</v>
      </c>
      <c r="X36" s="196">
        <v>43.18</v>
      </c>
      <c r="Y36" s="196">
        <v>0</v>
      </c>
      <c r="Z36">
        <v>0</v>
      </c>
      <c r="AA36" s="196">
        <v>10.25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74.540000000000006</v>
      </c>
      <c r="AQ36" s="196">
        <v>26.55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8.9700000000000006</v>
      </c>
      <c r="L37" s="196">
        <v>555.07000000000005</v>
      </c>
      <c r="M37" s="196">
        <v>27.09</v>
      </c>
      <c r="N37" s="196">
        <v>17.39</v>
      </c>
      <c r="O37" s="196">
        <v>0</v>
      </c>
      <c r="P37" s="196">
        <v>34.450000000000003</v>
      </c>
      <c r="Q37" s="196">
        <v>6.42</v>
      </c>
      <c r="R37" s="196">
        <v>12.48</v>
      </c>
      <c r="S37" s="196">
        <v>7.77</v>
      </c>
      <c r="T37" s="196">
        <v>0</v>
      </c>
      <c r="U37" s="196">
        <v>24.66</v>
      </c>
      <c r="V37" s="196">
        <v>6.1</v>
      </c>
      <c r="W37" s="196">
        <v>13.66</v>
      </c>
      <c r="X37" s="196">
        <v>43.18</v>
      </c>
      <c r="Y37" s="196">
        <v>0</v>
      </c>
      <c r="Z37">
        <v>0</v>
      </c>
      <c r="AA37" s="196">
        <v>10.25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74.540000000000006</v>
      </c>
      <c r="AQ37" s="196">
        <v>26.55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8.9700000000000006</v>
      </c>
      <c r="L38" s="196">
        <v>555.07000000000005</v>
      </c>
      <c r="M38" s="196">
        <v>27.09</v>
      </c>
      <c r="N38" s="196">
        <v>17.39</v>
      </c>
      <c r="O38" s="196">
        <v>0</v>
      </c>
      <c r="P38" s="196">
        <v>34.450000000000003</v>
      </c>
      <c r="Q38" s="196">
        <v>6.42</v>
      </c>
      <c r="R38" s="196">
        <v>12.48</v>
      </c>
      <c r="S38" s="196">
        <v>7.77</v>
      </c>
      <c r="T38" s="196">
        <v>0</v>
      </c>
      <c r="U38" s="196">
        <v>24.66</v>
      </c>
      <c r="V38" s="196">
        <v>6.1</v>
      </c>
      <c r="W38" s="196">
        <v>13.66</v>
      </c>
      <c r="X38" s="196">
        <v>43.18</v>
      </c>
      <c r="Y38" s="196">
        <v>0</v>
      </c>
      <c r="Z38">
        <v>0</v>
      </c>
      <c r="AA38" s="196">
        <v>10.25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74.540000000000006</v>
      </c>
      <c r="AQ38" s="196">
        <v>26.55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8.9700000000000006</v>
      </c>
      <c r="L39" s="196">
        <v>555.07000000000005</v>
      </c>
      <c r="M39" s="196">
        <v>27.09</v>
      </c>
      <c r="N39" s="196">
        <v>17.39</v>
      </c>
      <c r="O39" s="196">
        <v>0</v>
      </c>
      <c r="P39" s="196">
        <v>34.450000000000003</v>
      </c>
      <c r="Q39" s="196">
        <v>6.42</v>
      </c>
      <c r="R39" s="196">
        <v>12.48</v>
      </c>
      <c r="S39" s="196">
        <v>7.77</v>
      </c>
      <c r="T39" s="196">
        <v>0</v>
      </c>
      <c r="U39" s="196">
        <v>24.66</v>
      </c>
      <c r="V39" s="196">
        <v>6.1</v>
      </c>
      <c r="W39" s="196">
        <v>13.66</v>
      </c>
      <c r="X39" s="196">
        <v>43.18</v>
      </c>
      <c r="Y39" s="196">
        <v>0</v>
      </c>
      <c r="Z39">
        <v>0</v>
      </c>
      <c r="AA39" s="196">
        <v>10.25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74.540000000000006</v>
      </c>
      <c r="AQ39" s="196">
        <v>26.55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8.9700000000000006</v>
      </c>
      <c r="L40" s="196">
        <v>555.07000000000005</v>
      </c>
      <c r="M40" s="196">
        <v>27.09</v>
      </c>
      <c r="N40" s="196">
        <v>17.39</v>
      </c>
      <c r="O40" s="196">
        <v>0</v>
      </c>
      <c r="P40" s="196">
        <v>34.450000000000003</v>
      </c>
      <c r="Q40" s="196">
        <v>6.42</v>
      </c>
      <c r="R40" s="196">
        <v>12.48</v>
      </c>
      <c r="S40" s="196">
        <v>7.77</v>
      </c>
      <c r="T40" s="196">
        <v>0</v>
      </c>
      <c r="U40" s="196">
        <v>24.66</v>
      </c>
      <c r="V40" s="196">
        <v>6.1</v>
      </c>
      <c r="W40" s="196">
        <v>13.66</v>
      </c>
      <c r="X40" s="196">
        <v>43.18</v>
      </c>
      <c r="Y40" s="196">
        <v>0</v>
      </c>
      <c r="Z40">
        <v>0</v>
      </c>
      <c r="AA40" s="196">
        <v>10.25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74.540000000000006</v>
      </c>
      <c r="AQ40" s="196">
        <v>26.55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8.9700000000000006</v>
      </c>
      <c r="L41" s="196">
        <v>555.07000000000005</v>
      </c>
      <c r="M41" s="196">
        <v>27.09</v>
      </c>
      <c r="N41" s="196">
        <v>17.39</v>
      </c>
      <c r="O41" s="196">
        <v>0</v>
      </c>
      <c r="P41" s="196">
        <v>34.450000000000003</v>
      </c>
      <c r="Q41" s="196">
        <v>6.42</v>
      </c>
      <c r="R41" s="196">
        <v>12.48</v>
      </c>
      <c r="S41" s="196">
        <v>7.77</v>
      </c>
      <c r="T41" s="196">
        <v>0</v>
      </c>
      <c r="U41" s="196">
        <v>24.66</v>
      </c>
      <c r="V41" s="196">
        <v>6.1</v>
      </c>
      <c r="W41" s="196">
        <v>13.66</v>
      </c>
      <c r="X41" s="196">
        <v>43.18</v>
      </c>
      <c r="Y41" s="196">
        <v>0</v>
      </c>
      <c r="Z41">
        <v>0</v>
      </c>
      <c r="AA41" s="196">
        <v>10.25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74.540000000000006</v>
      </c>
      <c r="AQ41" s="196">
        <v>26.55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8.9700000000000006</v>
      </c>
      <c r="L42" s="196">
        <v>555.07000000000005</v>
      </c>
      <c r="M42" s="196">
        <v>27.09</v>
      </c>
      <c r="N42" s="196">
        <v>17.39</v>
      </c>
      <c r="O42" s="196">
        <v>0</v>
      </c>
      <c r="P42" s="196">
        <v>34.450000000000003</v>
      </c>
      <c r="Q42" s="196">
        <v>6.42</v>
      </c>
      <c r="R42" s="196">
        <v>12.48</v>
      </c>
      <c r="S42" s="196">
        <v>7.77</v>
      </c>
      <c r="T42" s="196">
        <v>0</v>
      </c>
      <c r="U42" s="196">
        <v>24.66</v>
      </c>
      <c r="V42" s="196">
        <v>6.1</v>
      </c>
      <c r="W42" s="196">
        <v>13.66</v>
      </c>
      <c r="X42" s="196">
        <v>43.18</v>
      </c>
      <c r="Y42" s="196">
        <v>0</v>
      </c>
      <c r="Z42">
        <v>0</v>
      </c>
      <c r="AA42" s="196">
        <v>10.25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74.540000000000006</v>
      </c>
      <c r="AQ42" s="196">
        <v>26.55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555.07000000000005</v>
      </c>
      <c r="M43" s="196">
        <v>27.09</v>
      </c>
      <c r="N43" s="196">
        <v>17.39</v>
      </c>
      <c r="O43" s="196">
        <v>0</v>
      </c>
      <c r="P43" s="196">
        <v>36.4</v>
      </c>
      <c r="Q43" s="196">
        <v>3.11</v>
      </c>
      <c r="R43" s="196">
        <v>12.48</v>
      </c>
      <c r="S43" s="196">
        <v>7.77</v>
      </c>
      <c r="T43" s="196">
        <v>0</v>
      </c>
      <c r="U43" s="196">
        <v>24.66</v>
      </c>
      <c r="V43" s="196">
        <v>6.1</v>
      </c>
      <c r="W43" s="196">
        <v>13.66</v>
      </c>
      <c r="X43" s="196">
        <v>43.18</v>
      </c>
      <c r="Y43" s="196">
        <v>0</v>
      </c>
      <c r="Z43">
        <v>0</v>
      </c>
      <c r="AA43" s="196">
        <v>10.25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74.540000000000006</v>
      </c>
      <c r="AQ43" s="196">
        <v>26.55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527.72</v>
      </c>
      <c r="M44" s="196">
        <v>27.09</v>
      </c>
      <c r="N44" s="196">
        <v>17.39</v>
      </c>
      <c r="O44" s="196">
        <v>0</v>
      </c>
      <c r="P44" s="196">
        <v>36.97</v>
      </c>
      <c r="Q44" s="196">
        <v>3.11</v>
      </c>
      <c r="R44" s="196">
        <v>12.48</v>
      </c>
      <c r="S44" s="196">
        <v>7.77</v>
      </c>
      <c r="T44" s="196">
        <v>0</v>
      </c>
      <c r="U44" s="196">
        <v>24.66</v>
      </c>
      <c r="V44" s="196">
        <v>6.1</v>
      </c>
      <c r="W44" s="196">
        <v>13.66</v>
      </c>
      <c r="X44" s="196">
        <v>43.18</v>
      </c>
      <c r="Y44" s="196">
        <v>0</v>
      </c>
      <c r="Z44">
        <v>0</v>
      </c>
      <c r="AA44" s="196">
        <v>10.25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74.540000000000006</v>
      </c>
      <c r="AQ44" s="196">
        <v>26.55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551.62</v>
      </c>
      <c r="M45" s="196">
        <v>27.09</v>
      </c>
      <c r="N45" s="196">
        <v>17.39</v>
      </c>
      <c r="O45" s="196">
        <v>0</v>
      </c>
      <c r="P45" s="196">
        <v>36.97</v>
      </c>
      <c r="Q45" s="196">
        <v>3.11</v>
      </c>
      <c r="R45" s="196">
        <v>12.48</v>
      </c>
      <c r="S45" s="196">
        <v>7.77</v>
      </c>
      <c r="T45" s="196">
        <v>0</v>
      </c>
      <c r="U45" s="196">
        <v>24.66</v>
      </c>
      <c r="V45" s="196">
        <v>6.1</v>
      </c>
      <c r="W45" s="196">
        <v>13.66</v>
      </c>
      <c r="X45" s="196">
        <v>43.18</v>
      </c>
      <c r="Y45" s="196">
        <v>0</v>
      </c>
      <c r="Z45">
        <v>0</v>
      </c>
      <c r="AA45" s="196">
        <v>10.25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74.540000000000006</v>
      </c>
      <c r="AQ45" s="196">
        <v>26.55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555.07000000000005</v>
      </c>
      <c r="M46" s="196">
        <v>27.09</v>
      </c>
      <c r="N46" s="196">
        <v>17.39</v>
      </c>
      <c r="O46" s="196">
        <v>0</v>
      </c>
      <c r="P46" s="196">
        <v>36.97</v>
      </c>
      <c r="Q46" s="196">
        <v>3.11</v>
      </c>
      <c r="R46" s="196">
        <v>12.48</v>
      </c>
      <c r="S46" s="196">
        <v>7.77</v>
      </c>
      <c r="T46" s="196">
        <v>0</v>
      </c>
      <c r="U46" s="196">
        <v>24.66</v>
      </c>
      <c r="V46" s="196">
        <v>6.1</v>
      </c>
      <c r="W46" s="196">
        <v>13.66</v>
      </c>
      <c r="X46" s="196">
        <v>43.18</v>
      </c>
      <c r="Y46" s="196">
        <v>0</v>
      </c>
      <c r="Z46">
        <v>0</v>
      </c>
      <c r="AA46" s="196">
        <v>10.25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74.540000000000006</v>
      </c>
      <c r="AQ46" s="196">
        <v>26.55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8.9700000000000006</v>
      </c>
      <c r="L47" s="196">
        <v>555.07000000000005</v>
      </c>
      <c r="M47" s="196">
        <v>27.09</v>
      </c>
      <c r="N47" s="196">
        <v>17.39</v>
      </c>
      <c r="O47" s="196">
        <v>0</v>
      </c>
      <c r="P47" s="196">
        <v>36.97</v>
      </c>
      <c r="Q47" s="196">
        <v>3.11</v>
      </c>
      <c r="R47" s="196">
        <v>12.48</v>
      </c>
      <c r="S47" s="196">
        <v>7.77</v>
      </c>
      <c r="T47" s="196">
        <v>0</v>
      </c>
      <c r="U47" s="196">
        <v>24.66</v>
      </c>
      <c r="V47" s="196">
        <v>6.1</v>
      </c>
      <c r="W47" s="196">
        <v>13.66</v>
      </c>
      <c r="X47" s="196">
        <v>43.18</v>
      </c>
      <c r="Y47" s="196">
        <v>0</v>
      </c>
      <c r="Z47">
        <v>0</v>
      </c>
      <c r="AA47" s="196">
        <v>10.25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74.540000000000006</v>
      </c>
      <c r="AQ47" s="196">
        <v>26.55</v>
      </c>
      <c r="AR47" s="196">
        <v>24.08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8.9700000000000006</v>
      </c>
      <c r="L48" s="196">
        <v>555.07000000000005</v>
      </c>
      <c r="M48" s="196">
        <v>27.09</v>
      </c>
      <c r="N48" s="196">
        <v>17.39</v>
      </c>
      <c r="O48" s="196">
        <v>0</v>
      </c>
      <c r="P48" s="196">
        <v>36.97</v>
      </c>
      <c r="Q48" s="196">
        <v>3.11</v>
      </c>
      <c r="R48" s="196">
        <v>12.48</v>
      </c>
      <c r="S48" s="196">
        <v>7.77</v>
      </c>
      <c r="T48" s="196">
        <v>0</v>
      </c>
      <c r="U48" s="196">
        <v>24.66</v>
      </c>
      <c r="V48" s="196">
        <v>6.1</v>
      </c>
      <c r="W48" s="196">
        <v>13.66</v>
      </c>
      <c r="X48" s="196">
        <v>43.18</v>
      </c>
      <c r="Y48" s="196">
        <v>0</v>
      </c>
      <c r="Z48">
        <v>0</v>
      </c>
      <c r="AA48" s="196">
        <v>10.25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74.540000000000006</v>
      </c>
      <c r="AQ48" s="196">
        <v>26.55</v>
      </c>
      <c r="AR48" s="196">
        <v>24.08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555.07000000000005</v>
      </c>
      <c r="M49" s="196">
        <v>27.09</v>
      </c>
      <c r="N49" s="196">
        <v>17.39</v>
      </c>
      <c r="O49" s="196">
        <v>0</v>
      </c>
      <c r="P49" s="196">
        <v>34.450000000000003</v>
      </c>
      <c r="Q49" s="196">
        <v>3.11</v>
      </c>
      <c r="R49" s="196">
        <v>12.48</v>
      </c>
      <c r="S49" s="196">
        <v>7.77</v>
      </c>
      <c r="T49" s="196">
        <v>0</v>
      </c>
      <c r="U49" s="196">
        <v>24.66</v>
      </c>
      <c r="V49" s="196">
        <v>6.1</v>
      </c>
      <c r="W49" s="196">
        <v>13.66</v>
      </c>
      <c r="X49" s="196">
        <v>43.18</v>
      </c>
      <c r="Y49" s="196">
        <v>0</v>
      </c>
      <c r="Z49">
        <v>0</v>
      </c>
      <c r="AA49" s="196">
        <v>10.25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52.39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74.540000000000006</v>
      </c>
      <c r="AQ49" s="196">
        <v>26.55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555.07000000000005</v>
      </c>
      <c r="M50" s="196">
        <v>27.09</v>
      </c>
      <c r="N50" s="196">
        <v>17.39</v>
      </c>
      <c r="O50" s="196">
        <v>0</v>
      </c>
      <c r="P50" s="196">
        <v>34.450000000000003</v>
      </c>
      <c r="Q50" s="196">
        <v>3.11</v>
      </c>
      <c r="R50" s="196">
        <v>12.48</v>
      </c>
      <c r="S50" s="196">
        <v>7.77</v>
      </c>
      <c r="T50" s="196">
        <v>0</v>
      </c>
      <c r="U50" s="196">
        <v>24.66</v>
      </c>
      <c r="V50" s="196">
        <v>6.1</v>
      </c>
      <c r="W50" s="196">
        <v>13.66</v>
      </c>
      <c r="X50" s="196">
        <v>43.18</v>
      </c>
      <c r="Y50" s="196">
        <v>0</v>
      </c>
      <c r="Z50">
        <v>0</v>
      </c>
      <c r="AA50" s="196">
        <v>10.25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52.39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74.540000000000006</v>
      </c>
      <c r="AQ50" s="196">
        <v>26.55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555.07000000000005</v>
      </c>
      <c r="M51" s="196">
        <v>27.09</v>
      </c>
      <c r="N51" s="196">
        <v>17.39</v>
      </c>
      <c r="O51" s="196">
        <v>0</v>
      </c>
      <c r="P51" s="196">
        <v>34.450000000000003</v>
      </c>
      <c r="Q51" s="196">
        <v>3.11</v>
      </c>
      <c r="R51" s="196">
        <v>12.48</v>
      </c>
      <c r="S51" s="196">
        <v>7.77</v>
      </c>
      <c r="T51" s="196">
        <v>0</v>
      </c>
      <c r="U51" s="196">
        <v>24.66</v>
      </c>
      <c r="V51" s="196">
        <v>6.1</v>
      </c>
      <c r="W51" s="196">
        <v>13.66</v>
      </c>
      <c r="X51" s="196">
        <v>43.18</v>
      </c>
      <c r="Y51" s="196">
        <v>0</v>
      </c>
      <c r="Z51">
        <v>0</v>
      </c>
      <c r="AA51" s="196">
        <v>10.25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52.39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74.540000000000006</v>
      </c>
      <c r="AQ51" s="196">
        <v>26.55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555.07000000000005</v>
      </c>
      <c r="M52" s="196">
        <v>27.09</v>
      </c>
      <c r="N52" s="196">
        <v>17.39</v>
      </c>
      <c r="O52" s="196">
        <v>0</v>
      </c>
      <c r="P52" s="196">
        <v>34.450000000000003</v>
      </c>
      <c r="Q52" s="196">
        <v>3.11</v>
      </c>
      <c r="R52" s="196">
        <v>12.48</v>
      </c>
      <c r="S52" s="196">
        <v>7.77</v>
      </c>
      <c r="T52" s="196">
        <v>0</v>
      </c>
      <c r="U52" s="196">
        <v>24.66</v>
      </c>
      <c r="V52" s="196">
        <v>6.1</v>
      </c>
      <c r="W52" s="196">
        <v>13.66</v>
      </c>
      <c r="X52" s="196">
        <v>43.18</v>
      </c>
      <c r="Y52" s="196">
        <v>0</v>
      </c>
      <c r="Z52">
        <v>0</v>
      </c>
      <c r="AA52" s="196">
        <v>10.25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52.39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74.540000000000006</v>
      </c>
      <c r="AQ52" s="196">
        <v>26.55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555.07000000000005</v>
      </c>
      <c r="M53" s="196">
        <v>27.09</v>
      </c>
      <c r="N53" s="196">
        <v>17.39</v>
      </c>
      <c r="O53" s="196">
        <v>0</v>
      </c>
      <c r="P53" s="196">
        <v>34.450000000000003</v>
      </c>
      <c r="Q53" s="196">
        <v>3.11</v>
      </c>
      <c r="R53" s="196">
        <v>12.48</v>
      </c>
      <c r="S53" s="196">
        <v>7.77</v>
      </c>
      <c r="T53" s="196">
        <v>0</v>
      </c>
      <c r="U53" s="196">
        <v>24.66</v>
      </c>
      <c r="V53" s="196">
        <v>6.1</v>
      </c>
      <c r="W53" s="196">
        <v>13.66</v>
      </c>
      <c r="X53" s="196">
        <v>43.18</v>
      </c>
      <c r="Y53" s="196">
        <v>0</v>
      </c>
      <c r="Z53">
        <v>0</v>
      </c>
      <c r="AA53" s="196">
        <v>10.25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52.39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74.540000000000006</v>
      </c>
      <c r="AQ53" s="196">
        <v>26.55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555.07000000000005</v>
      </c>
      <c r="M54" s="196">
        <v>27.09</v>
      </c>
      <c r="N54" s="196">
        <v>17.39</v>
      </c>
      <c r="O54" s="196">
        <v>0</v>
      </c>
      <c r="P54" s="196">
        <v>34.450000000000003</v>
      </c>
      <c r="Q54" s="196">
        <v>3.11</v>
      </c>
      <c r="R54" s="196">
        <v>12.48</v>
      </c>
      <c r="S54" s="196">
        <v>7.77</v>
      </c>
      <c r="T54" s="196">
        <v>0</v>
      </c>
      <c r="U54" s="196">
        <v>24.66</v>
      </c>
      <c r="V54" s="196">
        <v>6.1</v>
      </c>
      <c r="W54" s="196">
        <v>13.66</v>
      </c>
      <c r="X54" s="196">
        <v>43.18</v>
      </c>
      <c r="Y54" s="196">
        <v>0</v>
      </c>
      <c r="Z54">
        <v>0</v>
      </c>
      <c r="AA54" s="196">
        <v>10.25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52.39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74.540000000000006</v>
      </c>
      <c r="AQ54" s="196">
        <v>26.55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479.74</v>
      </c>
      <c r="M55" s="196">
        <v>27.09</v>
      </c>
      <c r="N55" s="196">
        <v>17.39</v>
      </c>
      <c r="O55" s="196">
        <v>0</v>
      </c>
      <c r="P55" s="196">
        <v>34.450000000000003</v>
      </c>
      <c r="Q55" s="196">
        <v>3.11</v>
      </c>
      <c r="R55" s="196">
        <v>12.48</v>
      </c>
      <c r="S55" s="196">
        <v>7.77</v>
      </c>
      <c r="T55" s="196">
        <v>0</v>
      </c>
      <c r="U55" s="196">
        <v>24.66</v>
      </c>
      <c r="V55" s="196">
        <v>6.1</v>
      </c>
      <c r="W55" s="196">
        <v>13.66</v>
      </c>
      <c r="X55" s="196">
        <v>43.18</v>
      </c>
      <c r="Y55" s="196">
        <v>0</v>
      </c>
      <c r="Z55">
        <v>0</v>
      </c>
      <c r="AA55" s="196">
        <v>10.25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58.52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74.540000000000006</v>
      </c>
      <c r="AQ55" s="196">
        <v>26.55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431.77</v>
      </c>
      <c r="M56" s="196">
        <v>27.09</v>
      </c>
      <c r="N56" s="196">
        <v>17.39</v>
      </c>
      <c r="O56" s="196">
        <v>0</v>
      </c>
      <c r="P56" s="196">
        <v>34.450000000000003</v>
      </c>
      <c r="Q56" s="196">
        <v>3.11</v>
      </c>
      <c r="R56" s="196">
        <v>12.48</v>
      </c>
      <c r="S56" s="196">
        <v>7.77</v>
      </c>
      <c r="T56" s="196">
        <v>0</v>
      </c>
      <c r="U56" s="196">
        <v>24.66</v>
      </c>
      <c r="V56" s="196">
        <v>6.1</v>
      </c>
      <c r="W56" s="196">
        <v>13.66</v>
      </c>
      <c r="X56" s="196">
        <v>43.18</v>
      </c>
      <c r="Y56" s="196">
        <v>0</v>
      </c>
      <c r="Z56">
        <v>0</v>
      </c>
      <c r="AA56" s="196">
        <v>10.25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58.52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74.540000000000006</v>
      </c>
      <c r="AQ56" s="196">
        <v>26.55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470.15</v>
      </c>
      <c r="M57" s="196">
        <v>27.09</v>
      </c>
      <c r="N57" s="196">
        <v>17.39</v>
      </c>
      <c r="O57" s="196">
        <v>0</v>
      </c>
      <c r="P57" s="196">
        <v>34.450000000000003</v>
      </c>
      <c r="Q57" s="196">
        <v>3.11</v>
      </c>
      <c r="R57" s="196">
        <v>12.48</v>
      </c>
      <c r="S57" s="196">
        <v>7.77</v>
      </c>
      <c r="T57" s="196">
        <v>0</v>
      </c>
      <c r="U57" s="196">
        <v>24.66</v>
      </c>
      <c r="V57" s="196">
        <v>6.1</v>
      </c>
      <c r="W57" s="196">
        <v>13.66</v>
      </c>
      <c r="X57" s="196">
        <v>43.18</v>
      </c>
      <c r="Y57" s="196">
        <v>0</v>
      </c>
      <c r="Z57">
        <v>0</v>
      </c>
      <c r="AA57" s="196">
        <v>10.25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58.52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74.540000000000006</v>
      </c>
      <c r="AQ57" s="196">
        <v>26.55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479.74</v>
      </c>
      <c r="M58" s="196">
        <v>27.09</v>
      </c>
      <c r="N58" s="196">
        <v>17.39</v>
      </c>
      <c r="O58" s="196">
        <v>0</v>
      </c>
      <c r="P58" s="196">
        <v>34.450000000000003</v>
      </c>
      <c r="Q58" s="196">
        <v>3.11</v>
      </c>
      <c r="R58" s="196">
        <v>12.48</v>
      </c>
      <c r="S58" s="196">
        <v>7.77</v>
      </c>
      <c r="T58" s="196">
        <v>0</v>
      </c>
      <c r="U58" s="196">
        <v>24.66</v>
      </c>
      <c r="V58" s="196">
        <v>6.1</v>
      </c>
      <c r="W58" s="196">
        <v>13.66</v>
      </c>
      <c r="X58" s="196">
        <v>43.18</v>
      </c>
      <c r="Y58" s="196">
        <v>0</v>
      </c>
      <c r="Z58">
        <v>0</v>
      </c>
      <c r="AA58" s="196">
        <v>10.25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58.52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74.540000000000006</v>
      </c>
      <c r="AQ58" s="196">
        <v>26.55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479.76</v>
      </c>
      <c r="M59" s="196">
        <v>27.09</v>
      </c>
      <c r="N59" s="196">
        <v>17.39</v>
      </c>
      <c r="O59" s="196">
        <v>0</v>
      </c>
      <c r="P59" s="196">
        <v>34.450000000000003</v>
      </c>
      <c r="Q59" s="196">
        <v>3.11</v>
      </c>
      <c r="R59" s="196">
        <v>12.48</v>
      </c>
      <c r="S59" s="196">
        <v>7.77</v>
      </c>
      <c r="T59" s="196">
        <v>0</v>
      </c>
      <c r="U59" s="196">
        <v>24.66</v>
      </c>
      <c r="V59" s="196">
        <v>6.1</v>
      </c>
      <c r="W59" s="196">
        <v>13.66</v>
      </c>
      <c r="X59" s="196">
        <v>43.18</v>
      </c>
      <c r="Y59" s="196">
        <v>0</v>
      </c>
      <c r="Z59">
        <v>0</v>
      </c>
      <c r="AA59" s="196">
        <v>10.57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58.52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74.540000000000006</v>
      </c>
      <c r="AQ59" s="196">
        <v>26.55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479.76</v>
      </c>
      <c r="M60" s="196">
        <v>27.09</v>
      </c>
      <c r="N60" s="196">
        <v>17.39</v>
      </c>
      <c r="O60" s="196">
        <v>0</v>
      </c>
      <c r="P60" s="196">
        <v>34.450000000000003</v>
      </c>
      <c r="Q60" s="196">
        <v>3.11</v>
      </c>
      <c r="R60" s="196">
        <v>12.48</v>
      </c>
      <c r="S60" s="196">
        <v>7.77</v>
      </c>
      <c r="T60" s="196">
        <v>0</v>
      </c>
      <c r="U60" s="196">
        <v>24.66</v>
      </c>
      <c r="V60" s="196">
        <v>6.1</v>
      </c>
      <c r="W60" s="196">
        <v>13.66</v>
      </c>
      <c r="X60" s="196">
        <v>43.18</v>
      </c>
      <c r="Y60" s="196">
        <v>0</v>
      </c>
      <c r="Z60">
        <v>0</v>
      </c>
      <c r="AA60" s="196">
        <v>10.57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58.52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74.540000000000006</v>
      </c>
      <c r="AQ60" s="196">
        <v>26.55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479.76</v>
      </c>
      <c r="M61" s="196">
        <v>27.09</v>
      </c>
      <c r="N61" s="196">
        <v>17.39</v>
      </c>
      <c r="O61" s="196">
        <v>0</v>
      </c>
      <c r="P61" s="196">
        <v>34.450000000000003</v>
      </c>
      <c r="Q61" s="196">
        <v>3.11</v>
      </c>
      <c r="R61" s="196">
        <v>12.48</v>
      </c>
      <c r="S61" s="196">
        <v>7.77</v>
      </c>
      <c r="T61" s="196">
        <v>0</v>
      </c>
      <c r="U61" s="196">
        <v>24.66</v>
      </c>
      <c r="V61" s="196">
        <v>6.1</v>
      </c>
      <c r="W61" s="196">
        <v>13.66</v>
      </c>
      <c r="X61" s="196">
        <v>43.18</v>
      </c>
      <c r="Y61" s="196">
        <v>0</v>
      </c>
      <c r="Z61">
        <v>0</v>
      </c>
      <c r="AA61" s="196">
        <v>10.57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58.52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74.540000000000006</v>
      </c>
      <c r="AQ61" s="196">
        <v>26.55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479.76</v>
      </c>
      <c r="M62" s="196">
        <v>27.09</v>
      </c>
      <c r="N62" s="196">
        <v>17.39</v>
      </c>
      <c r="O62" s="196">
        <v>0</v>
      </c>
      <c r="P62" s="196">
        <v>34.450000000000003</v>
      </c>
      <c r="Q62" s="196">
        <v>3.11</v>
      </c>
      <c r="R62" s="196">
        <v>12.48</v>
      </c>
      <c r="S62" s="196">
        <v>7.77</v>
      </c>
      <c r="T62" s="196">
        <v>0</v>
      </c>
      <c r="U62" s="196">
        <v>24.66</v>
      </c>
      <c r="V62" s="196">
        <v>6.1</v>
      </c>
      <c r="W62" s="196">
        <v>13.66</v>
      </c>
      <c r="X62" s="196">
        <v>43.18</v>
      </c>
      <c r="Y62" s="196">
        <v>0</v>
      </c>
      <c r="Z62">
        <v>0</v>
      </c>
      <c r="AA62" s="196">
        <v>10.57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58.52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74.540000000000006</v>
      </c>
      <c r="AQ62" s="196">
        <v>26.55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479.76</v>
      </c>
      <c r="M63" s="196">
        <v>27.09</v>
      </c>
      <c r="N63" s="196">
        <v>17.39</v>
      </c>
      <c r="O63" s="196">
        <v>0</v>
      </c>
      <c r="P63" s="196">
        <v>34.450000000000003</v>
      </c>
      <c r="Q63" s="196">
        <v>3.11</v>
      </c>
      <c r="R63" s="196">
        <v>12.48</v>
      </c>
      <c r="S63" s="196">
        <v>7.77</v>
      </c>
      <c r="T63" s="196">
        <v>0</v>
      </c>
      <c r="U63" s="196">
        <v>24.66</v>
      </c>
      <c r="V63" s="196">
        <v>6.1</v>
      </c>
      <c r="W63" s="196">
        <v>13.66</v>
      </c>
      <c r="X63" s="196">
        <v>43.18</v>
      </c>
      <c r="Y63" s="196">
        <v>0</v>
      </c>
      <c r="Z63">
        <v>0</v>
      </c>
      <c r="AA63" s="196">
        <v>10.57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56.57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74.540000000000006</v>
      </c>
      <c r="AQ63" s="196">
        <v>26.55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479.76</v>
      </c>
      <c r="M64" s="196">
        <v>27.09</v>
      </c>
      <c r="N64" s="196">
        <v>17.39</v>
      </c>
      <c r="O64" s="196">
        <v>0</v>
      </c>
      <c r="P64" s="196">
        <v>34.450000000000003</v>
      </c>
      <c r="Q64" s="196">
        <v>3.11</v>
      </c>
      <c r="R64" s="196">
        <v>12.48</v>
      </c>
      <c r="S64" s="196">
        <v>7.77</v>
      </c>
      <c r="T64" s="196">
        <v>0</v>
      </c>
      <c r="U64" s="196">
        <v>24.66</v>
      </c>
      <c r="V64" s="196">
        <v>6.1</v>
      </c>
      <c r="W64" s="196">
        <v>13.66</v>
      </c>
      <c r="X64" s="196">
        <v>43.18</v>
      </c>
      <c r="Y64" s="196">
        <v>0</v>
      </c>
      <c r="Z64">
        <v>0</v>
      </c>
      <c r="AA64" s="196">
        <v>10.57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56.57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74.540000000000006</v>
      </c>
      <c r="AQ64" s="196">
        <v>26.55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479.76</v>
      </c>
      <c r="M65" s="196">
        <v>27.09</v>
      </c>
      <c r="N65" s="196">
        <v>17.39</v>
      </c>
      <c r="O65" s="196">
        <v>0</v>
      </c>
      <c r="P65" s="196">
        <v>34.450000000000003</v>
      </c>
      <c r="Q65" s="196">
        <v>3.11</v>
      </c>
      <c r="R65" s="196">
        <v>12.48</v>
      </c>
      <c r="S65" s="196">
        <v>7.77</v>
      </c>
      <c r="T65" s="196">
        <v>0</v>
      </c>
      <c r="U65" s="196">
        <v>24.66</v>
      </c>
      <c r="V65" s="196">
        <v>6.1</v>
      </c>
      <c r="W65" s="196">
        <v>13.66</v>
      </c>
      <c r="X65" s="196">
        <v>43.18</v>
      </c>
      <c r="Y65" s="196">
        <v>0</v>
      </c>
      <c r="Z65">
        <v>0</v>
      </c>
      <c r="AA65" s="196">
        <v>10.57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56.57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74.540000000000006</v>
      </c>
      <c r="AQ65" s="196">
        <v>26.55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479.76</v>
      </c>
      <c r="M66" s="196">
        <v>27.09</v>
      </c>
      <c r="N66" s="196">
        <v>17.39</v>
      </c>
      <c r="O66" s="196">
        <v>0</v>
      </c>
      <c r="P66" s="196">
        <v>34.450000000000003</v>
      </c>
      <c r="Q66" s="196">
        <v>3.11</v>
      </c>
      <c r="R66" s="196">
        <v>12.48</v>
      </c>
      <c r="S66" s="196">
        <v>7.77</v>
      </c>
      <c r="T66" s="196">
        <v>0</v>
      </c>
      <c r="U66" s="196">
        <v>24.66</v>
      </c>
      <c r="V66" s="196">
        <v>6.1</v>
      </c>
      <c r="W66" s="196">
        <v>13.66</v>
      </c>
      <c r="X66" s="196">
        <v>43.18</v>
      </c>
      <c r="Y66" s="196">
        <v>0</v>
      </c>
      <c r="Z66">
        <v>0</v>
      </c>
      <c r="AA66" s="196">
        <v>10.57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56.57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74.540000000000006</v>
      </c>
      <c r="AQ66" s="196">
        <v>26.55</v>
      </c>
      <c r="AR66" s="196">
        <v>23.18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479.76</v>
      </c>
      <c r="M67" s="196">
        <v>27.09</v>
      </c>
      <c r="N67" s="196">
        <v>17.39</v>
      </c>
      <c r="O67" s="196">
        <v>0</v>
      </c>
      <c r="P67" s="196">
        <v>34.450000000000003</v>
      </c>
      <c r="Q67" s="196">
        <v>3.11</v>
      </c>
      <c r="R67" s="196">
        <v>12.48</v>
      </c>
      <c r="S67" s="196">
        <v>7.77</v>
      </c>
      <c r="T67" s="196">
        <v>0</v>
      </c>
      <c r="U67" s="196">
        <v>24.66</v>
      </c>
      <c r="V67" s="196">
        <v>6.1</v>
      </c>
      <c r="W67" s="196">
        <v>13.66</v>
      </c>
      <c r="X67" s="196">
        <v>43.18</v>
      </c>
      <c r="Y67" s="196">
        <v>0</v>
      </c>
      <c r="Z67">
        <v>0</v>
      </c>
      <c r="AA67" s="196">
        <v>10.57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52.39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74.540000000000006</v>
      </c>
      <c r="AQ67" s="196">
        <v>26.55</v>
      </c>
      <c r="AR67" s="196">
        <v>15.62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508.53</v>
      </c>
      <c r="M68" s="196">
        <v>27.09</v>
      </c>
      <c r="N68" s="196">
        <v>17.39</v>
      </c>
      <c r="O68" s="196">
        <v>0</v>
      </c>
      <c r="P68" s="196">
        <v>34.450000000000003</v>
      </c>
      <c r="Q68" s="196">
        <v>3.11</v>
      </c>
      <c r="R68" s="196">
        <v>12.48</v>
      </c>
      <c r="S68" s="196">
        <v>7.77</v>
      </c>
      <c r="T68" s="196">
        <v>0</v>
      </c>
      <c r="U68" s="196">
        <v>24.66</v>
      </c>
      <c r="V68" s="196">
        <v>6.09</v>
      </c>
      <c r="W68" s="196">
        <v>13.66</v>
      </c>
      <c r="X68" s="196">
        <v>43.18</v>
      </c>
      <c r="Y68" s="196">
        <v>0</v>
      </c>
      <c r="Z68">
        <v>0</v>
      </c>
      <c r="AA68" s="196">
        <v>10.57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52.39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74.540000000000006</v>
      </c>
      <c r="AQ68" s="196">
        <v>26.55</v>
      </c>
      <c r="AR68" s="196">
        <v>7.1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555.07000000000005</v>
      </c>
      <c r="M69" s="196">
        <v>27.09</v>
      </c>
      <c r="N69" s="196">
        <v>17.39</v>
      </c>
      <c r="O69" s="196">
        <v>0</v>
      </c>
      <c r="P69" s="196">
        <v>34.450000000000003</v>
      </c>
      <c r="Q69" s="196">
        <v>3.11</v>
      </c>
      <c r="R69" s="196">
        <v>12.48</v>
      </c>
      <c r="S69" s="196">
        <v>7.77</v>
      </c>
      <c r="T69" s="196">
        <v>0</v>
      </c>
      <c r="U69" s="196">
        <v>24.66</v>
      </c>
      <c r="V69" s="196">
        <v>6.1</v>
      </c>
      <c r="W69" s="196">
        <v>13.66</v>
      </c>
      <c r="X69" s="196">
        <v>43.18</v>
      </c>
      <c r="Y69" s="196">
        <v>0</v>
      </c>
      <c r="Z69">
        <v>0</v>
      </c>
      <c r="AA69" s="196">
        <v>10.57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52.39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74.540000000000006</v>
      </c>
      <c r="AQ69" s="196">
        <v>26.55</v>
      </c>
      <c r="AR69" s="196">
        <v>2.59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555.07000000000005</v>
      </c>
      <c r="M70" s="196">
        <v>27.09</v>
      </c>
      <c r="N70" s="196">
        <v>17.39</v>
      </c>
      <c r="O70" s="196">
        <v>0</v>
      </c>
      <c r="P70" s="196">
        <v>34.450000000000003</v>
      </c>
      <c r="Q70" s="196">
        <v>3.11</v>
      </c>
      <c r="R70" s="196">
        <v>12.48</v>
      </c>
      <c r="S70" s="196">
        <v>7.77</v>
      </c>
      <c r="T70" s="196">
        <v>0</v>
      </c>
      <c r="U70" s="196">
        <v>24.66</v>
      </c>
      <c r="V70" s="196">
        <v>6.1</v>
      </c>
      <c r="W70" s="196">
        <v>13.66</v>
      </c>
      <c r="X70" s="196">
        <v>43.18</v>
      </c>
      <c r="Y70" s="196">
        <v>0</v>
      </c>
      <c r="Z70">
        <v>0</v>
      </c>
      <c r="AA70" s="196">
        <v>10.57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50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74.540000000000006</v>
      </c>
      <c r="AQ70" s="196">
        <v>26.55</v>
      </c>
      <c r="AR70" s="196">
        <v>0.46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8.9700000000000006</v>
      </c>
      <c r="L71" s="196">
        <v>555.07000000000005</v>
      </c>
      <c r="M71" s="196">
        <v>27.09</v>
      </c>
      <c r="N71" s="196">
        <v>17.39</v>
      </c>
      <c r="O71" s="196">
        <v>0</v>
      </c>
      <c r="P71" s="196">
        <v>34.450000000000003</v>
      </c>
      <c r="Q71" s="196">
        <v>3.11</v>
      </c>
      <c r="R71" s="196">
        <v>12.48</v>
      </c>
      <c r="S71" s="196">
        <v>7.77</v>
      </c>
      <c r="T71" s="196">
        <v>0</v>
      </c>
      <c r="U71" s="196">
        <v>24.66</v>
      </c>
      <c r="V71" s="196">
        <v>6.1</v>
      </c>
      <c r="W71" s="196">
        <v>13.66</v>
      </c>
      <c r="X71" s="196">
        <v>43.18</v>
      </c>
      <c r="Y71" s="196">
        <v>0</v>
      </c>
      <c r="Z71">
        <v>0</v>
      </c>
      <c r="AA71" s="196">
        <v>10.57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74.540000000000006</v>
      </c>
      <c r="AQ71" s="196">
        <v>26.55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8.9700000000000006</v>
      </c>
      <c r="L72" s="196">
        <v>555.07000000000005</v>
      </c>
      <c r="M72" s="196">
        <v>27.09</v>
      </c>
      <c r="N72" s="196">
        <v>17.39</v>
      </c>
      <c r="O72" s="196">
        <v>0</v>
      </c>
      <c r="P72" s="196">
        <v>34.450000000000003</v>
      </c>
      <c r="Q72" s="196">
        <v>3.11</v>
      </c>
      <c r="R72" s="196">
        <v>12.48</v>
      </c>
      <c r="S72" s="196">
        <v>7.77</v>
      </c>
      <c r="T72" s="196">
        <v>0</v>
      </c>
      <c r="U72" s="196">
        <v>24.66</v>
      </c>
      <c r="V72" s="196">
        <v>6.1</v>
      </c>
      <c r="W72" s="196">
        <v>13.66</v>
      </c>
      <c r="X72" s="196">
        <v>43.18</v>
      </c>
      <c r="Y72" s="196">
        <v>0</v>
      </c>
      <c r="Z72">
        <v>0</v>
      </c>
      <c r="AA72" s="196">
        <v>10.88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74.540000000000006</v>
      </c>
      <c r="AQ72" s="196">
        <v>26.55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8.9700000000000006</v>
      </c>
      <c r="L73" s="196">
        <v>555.07000000000005</v>
      </c>
      <c r="M73" s="196">
        <v>27.09</v>
      </c>
      <c r="N73" s="196">
        <v>17.39</v>
      </c>
      <c r="O73" s="196">
        <v>0</v>
      </c>
      <c r="P73" s="196">
        <v>34.450000000000003</v>
      </c>
      <c r="Q73" s="196">
        <v>3.11</v>
      </c>
      <c r="R73" s="196">
        <v>12.48</v>
      </c>
      <c r="S73" s="196">
        <v>7.77</v>
      </c>
      <c r="T73" s="196">
        <v>0</v>
      </c>
      <c r="U73" s="196">
        <v>24.66</v>
      </c>
      <c r="V73" s="196">
        <v>6.1</v>
      </c>
      <c r="W73" s="196">
        <v>13.66</v>
      </c>
      <c r="X73" s="196">
        <v>43.18</v>
      </c>
      <c r="Y73" s="196">
        <v>0</v>
      </c>
      <c r="Z73">
        <v>0</v>
      </c>
      <c r="AA73" s="196">
        <v>10.88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74.540000000000006</v>
      </c>
      <c r="AQ73" s="196">
        <v>26.55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8.9700000000000006</v>
      </c>
      <c r="L74" s="196">
        <v>555.07000000000005</v>
      </c>
      <c r="M74" s="196">
        <v>27.09</v>
      </c>
      <c r="N74" s="196">
        <v>17.39</v>
      </c>
      <c r="O74" s="196">
        <v>0</v>
      </c>
      <c r="P74" s="196">
        <v>34.450000000000003</v>
      </c>
      <c r="Q74" s="196">
        <v>3.11</v>
      </c>
      <c r="R74" s="196">
        <v>12.48</v>
      </c>
      <c r="S74" s="196">
        <v>7.77</v>
      </c>
      <c r="T74" s="196">
        <v>0</v>
      </c>
      <c r="U74" s="196">
        <v>24.66</v>
      </c>
      <c r="V74" s="196">
        <v>6.1</v>
      </c>
      <c r="W74" s="196">
        <v>13.66</v>
      </c>
      <c r="X74" s="196">
        <v>43.18</v>
      </c>
      <c r="Y74" s="196">
        <v>0</v>
      </c>
      <c r="Z74">
        <v>0</v>
      </c>
      <c r="AA74" s="196">
        <v>10.88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74.540000000000006</v>
      </c>
      <c r="AQ74" s="196">
        <v>26.55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8.9700000000000006</v>
      </c>
      <c r="L75" s="196">
        <v>555.07000000000005</v>
      </c>
      <c r="M75" s="196">
        <v>27.09</v>
      </c>
      <c r="N75" s="196">
        <v>17.39</v>
      </c>
      <c r="O75" s="196">
        <v>0</v>
      </c>
      <c r="P75" s="196">
        <v>34.450000000000003</v>
      </c>
      <c r="Q75" s="196">
        <v>3.11</v>
      </c>
      <c r="R75" s="196">
        <v>12.48</v>
      </c>
      <c r="S75" s="196">
        <v>7.77</v>
      </c>
      <c r="T75" s="196">
        <v>0</v>
      </c>
      <c r="U75" s="196">
        <v>24.66</v>
      </c>
      <c r="V75" s="196">
        <v>6.1</v>
      </c>
      <c r="W75" s="196">
        <v>13.66</v>
      </c>
      <c r="X75" s="196">
        <v>43.18</v>
      </c>
      <c r="Y75" s="196">
        <v>0</v>
      </c>
      <c r="Z75">
        <v>0</v>
      </c>
      <c r="AA75" s="196">
        <v>10.88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74.540000000000006</v>
      </c>
      <c r="AQ75" s="196">
        <v>26.55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8.9700000000000006</v>
      </c>
      <c r="L76" s="196">
        <v>555.07000000000005</v>
      </c>
      <c r="M76" s="196">
        <v>27.09</v>
      </c>
      <c r="N76" s="196">
        <v>17.39</v>
      </c>
      <c r="O76" s="196">
        <v>0</v>
      </c>
      <c r="P76" s="196">
        <v>34.450000000000003</v>
      </c>
      <c r="Q76" s="196">
        <v>3.11</v>
      </c>
      <c r="R76" s="196">
        <v>12.48</v>
      </c>
      <c r="S76" s="196">
        <v>7.77</v>
      </c>
      <c r="T76" s="196">
        <v>0</v>
      </c>
      <c r="U76" s="196">
        <v>24.66</v>
      </c>
      <c r="V76" s="196">
        <v>6.1</v>
      </c>
      <c r="W76" s="196">
        <v>13.66</v>
      </c>
      <c r="X76" s="196">
        <v>43.18</v>
      </c>
      <c r="Y76" s="196">
        <v>0</v>
      </c>
      <c r="Z76">
        <v>0</v>
      </c>
      <c r="AA76" s="196">
        <v>10.88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74.540000000000006</v>
      </c>
      <c r="AQ76" s="196">
        <v>26.55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8.9700000000000006</v>
      </c>
      <c r="L77" s="196">
        <v>555.07000000000005</v>
      </c>
      <c r="M77" s="196">
        <v>27.09</v>
      </c>
      <c r="N77" s="196">
        <v>17.39</v>
      </c>
      <c r="O77" s="196">
        <v>0</v>
      </c>
      <c r="P77" s="196">
        <v>34.450000000000003</v>
      </c>
      <c r="Q77" s="196">
        <v>3.11</v>
      </c>
      <c r="R77" s="196">
        <v>12.48</v>
      </c>
      <c r="S77" s="196">
        <v>7.77</v>
      </c>
      <c r="T77" s="196">
        <v>0</v>
      </c>
      <c r="U77" s="196">
        <v>24.66</v>
      </c>
      <c r="V77" s="196">
        <v>6.1</v>
      </c>
      <c r="W77" s="196">
        <v>13.66</v>
      </c>
      <c r="X77" s="196">
        <v>43.18</v>
      </c>
      <c r="Y77" s="196">
        <v>0</v>
      </c>
      <c r="Z77">
        <v>0</v>
      </c>
      <c r="AA77" s="196">
        <v>10.88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74.540000000000006</v>
      </c>
      <c r="AQ77" s="196">
        <v>26.55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8.9700000000000006</v>
      </c>
      <c r="L78" s="196">
        <v>555.07000000000005</v>
      </c>
      <c r="M78" s="196">
        <v>27.09</v>
      </c>
      <c r="N78" s="196">
        <v>17.39</v>
      </c>
      <c r="O78" s="196">
        <v>0</v>
      </c>
      <c r="P78" s="196">
        <v>34.450000000000003</v>
      </c>
      <c r="Q78" s="196">
        <v>3.11</v>
      </c>
      <c r="R78" s="196">
        <v>12.48</v>
      </c>
      <c r="S78" s="196">
        <v>7.77</v>
      </c>
      <c r="T78" s="196">
        <v>0</v>
      </c>
      <c r="U78" s="196">
        <v>24.66</v>
      </c>
      <c r="V78" s="196">
        <v>6.1</v>
      </c>
      <c r="W78" s="196">
        <v>13.66</v>
      </c>
      <c r="X78" s="196">
        <v>43.18</v>
      </c>
      <c r="Y78" s="196">
        <v>0</v>
      </c>
      <c r="Z78">
        <v>0</v>
      </c>
      <c r="AA78" s="196">
        <v>10.88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74.540000000000006</v>
      </c>
      <c r="AQ78" s="196">
        <v>26.55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8.9700000000000006</v>
      </c>
      <c r="L79" s="196">
        <v>555.07000000000005</v>
      </c>
      <c r="M79" s="196">
        <v>27.09</v>
      </c>
      <c r="N79" s="196">
        <v>17.39</v>
      </c>
      <c r="O79" s="196">
        <v>0</v>
      </c>
      <c r="P79" s="196">
        <v>34.450000000000003</v>
      </c>
      <c r="Q79" s="196">
        <v>3.11</v>
      </c>
      <c r="R79" s="196">
        <v>12.48</v>
      </c>
      <c r="S79" s="196">
        <v>7.77</v>
      </c>
      <c r="T79" s="196">
        <v>0</v>
      </c>
      <c r="U79" s="196">
        <v>24.66</v>
      </c>
      <c r="V79" s="196">
        <v>6.1</v>
      </c>
      <c r="W79" s="196">
        <v>13.66</v>
      </c>
      <c r="X79" s="196">
        <v>43.18</v>
      </c>
      <c r="Y79" s="196">
        <v>0</v>
      </c>
      <c r="Z79">
        <v>0</v>
      </c>
      <c r="AA79" s="196">
        <v>10.88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74.540000000000006</v>
      </c>
      <c r="AQ79" s="196">
        <v>26.55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8.9700000000000006</v>
      </c>
      <c r="L80" s="196">
        <v>555.07000000000005</v>
      </c>
      <c r="M80" s="196">
        <v>27.09</v>
      </c>
      <c r="N80" s="196">
        <v>17.39</v>
      </c>
      <c r="O80" s="196">
        <v>0</v>
      </c>
      <c r="P80" s="196">
        <v>34.450000000000003</v>
      </c>
      <c r="Q80" s="196">
        <v>3.11</v>
      </c>
      <c r="R80" s="196">
        <v>12.48</v>
      </c>
      <c r="S80" s="196">
        <v>7.77</v>
      </c>
      <c r="T80" s="196">
        <v>0</v>
      </c>
      <c r="U80" s="196">
        <v>24.66</v>
      </c>
      <c r="V80" s="196">
        <v>6.1</v>
      </c>
      <c r="W80" s="196">
        <v>13.66</v>
      </c>
      <c r="X80" s="196">
        <v>43.18</v>
      </c>
      <c r="Y80" s="196">
        <v>0</v>
      </c>
      <c r="Z80">
        <v>0</v>
      </c>
      <c r="AA80" s="196">
        <v>10.88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74.540000000000006</v>
      </c>
      <c r="AQ80" s="196">
        <v>26.55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8.9700000000000006</v>
      </c>
      <c r="L81" s="196">
        <v>555.07000000000005</v>
      </c>
      <c r="M81" s="196">
        <v>27.09</v>
      </c>
      <c r="N81" s="196">
        <v>17.39</v>
      </c>
      <c r="O81" s="196">
        <v>0</v>
      </c>
      <c r="P81" s="196">
        <v>34.450000000000003</v>
      </c>
      <c r="Q81" s="196">
        <v>3.11</v>
      </c>
      <c r="R81" s="196">
        <v>12.48</v>
      </c>
      <c r="S81" s="196">
        <v>7.77</v>
      </c>
      <c r="T81" s="196">
        <v>0</v>
      </c>
      <c r="U81" s="196">
        <v>24.66</v>
      </c>
      <c r="V81" s="196">
        <v>6.1</v>
      </c>
      <c r="W81" s="196">
        <v>13.66</v>
      </c>
      <c r="X81" s="196">
        <v>43.18</v>
      </c>
      <c r="Y81" s="196">
        <v>0</v>
      </c>
      <c r="Z81">
        <v>0</v>
      </c>
      <c r="AA81" s="196">
        <v>10.88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74.540000000000006</v>
      </c>
      <c r="AQ81" s="196">
        <v>26.55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8.9700000000000006</v>
      </c>
      <c r="L82" s="196">
        <v>555.07000000000005</v>
      </c>
      <c r="M82" s="196">
        <v>27.09</v>
      </c>
      <c r="N82" s="196">
        <v>17.39</v>
      </c>
      <c r="O82" s="196">
        <v>0</v>
      </c>
      <c r="P82" s="196">
        <v>34.450000000000003</v>
      </c>
      <c r="Q82" s="196">
        <v>3.11</v>
      </c>
      <c r="R82" s="196">
        <v>12.48</v>
      </c>
      <c r="S82" s="196">
        <v>7.77</v>
      </c>
      <c r="T82" s="196">
        <v>0</v>
      </c>
      <c r="U82" s="196">
        <v>24.66</v>
      </c>
      <c r="V82" s="196">
        <v>6.1</v>
      </c>
      <c r="W82" s="196">
        <v>13.66</v>
      </c>
      <c r="X82" s="196">
        <v>43.18</v>
      </c>
      <c r="Y82" s="196">
        <v>0</v>
      </c>
      <c r="Z82">
        <v>0</v>
      </c>
      <c r="AA82" s="196">
        <v>10.88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74.540000000000006</v>
      </c>
      <c r="AQ82" s="196">
        <v>26.55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8.9700000000000006</v>
      </c>
      <c r="L83" s="196">
        <v>555.07000000000005</v>
      </c>
      <c r="M83" s="196">
        <v>27.09</v>
      </c>
      <c r="N83" s="196">
        <v>17.39</v>
      </c>
      <c r="O83" s="196">
        <v>0</v>
      </c>
      <c r="P83" s="196">
        <v>34.450000000000003</v>
      </c>
      <c r="Q83" s="196">
        <v>3.11</v>
      </c>
      <c r="R83" s="196">
        <v>12.48</v>
      </c>
      <c r="S83" s="196">
        <v>7.77</v>
      </c>
      <c r="T83" s="196">
        <v>0</v>
      </c>
      <c r="U83" s="196">
        <v>24.66</v>
      </c>
      <c r="V83" s="196">
        <v>6.1</v>
      </c>
      <c r="W83" s="196">
        <v>13.66</v>
      </c>
      <c r="X83" s="196">
        <v>43.18</v>
      </c>
      <c r="Y83" s="196">
        <v>0</v>
      </c>
      <c r="Z83">
        <v>0</v>
      </c>
      <c r="AA83" s="196">
        <v>10.57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74.540000000000006</v>
      </c>
      <c r="AQ83" s="196">
        <v>26.55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555.07000000000005</v>
      </c>
      <c r="M84" s="196">
        <v>27.09</v>
      </c>
      <c r="N84" s="196">
        <v>17.39</v>
      </c>
      <c r="O84" s="196">
        <v>0</v>
      </c>
      <c r="P84" s="196">
        <v>34.450000000000003</v>
      </c>
      <c r="Q84" s="196">
        <v>3.11</v>
      </c>
      <c r="R84" s="196">
        <v>12.48</v>
      </c>
      <c r="S84" s="196">
        <v>7.77</v>
      </c>
      <c r="T84" s="196">
        <v>0</v>
      </c>
      <c r="U84" s="196">
        <v>24.66</v>
      </c>
      <c r="V84" s="196">
        <v>6.1</v>
      </c>
      <c r="W84" s="196">
        <v>13.66</v>
      </c>
      <c r="X84" s="196">
        <v>43.18</v>
      </c>
      <c r="Y84" s="196">
        <v>0</v>
      </c>
      <c r="Z84">
        <v>0</v>
      </c>
      <c r="AA84" s="196">
        <v>10.57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52.39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74.540000000000006</v>
      </c>
      <c r="AQ84" s="196">
        <v>26.55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555.07000000000005</v>
      </c>
      <c r="M85" s="196">
        <v>27.09</v>
      </c>
      <c r="N85" s="196">
        <v>17.39</v>
      </c>
      <c r="O85" s="196">
        <v>0</v>
      </c>
      <c r="P85" s="196">
        <v>34.450000000000003</v>
      </c>
      <c r="Q85" s="196">
        <v>3.11</v>
      </c>
      <c r="R85" s="196">
        <v>12.48</v>
      </c>
      <c r="S85" s="196">
        <v>7.77</v>
      </c>
      <c r="T85" s="196">
        <v>0</v>
      </c>
      <c r="U85" s="196">
        <v>24.66</v>
      </c>
      <c r="V85" s="196">
        <v>6.1</v>
      </c>
      <c r="W85" s="196">
        <v>13.66</v>
      </c>
      <c r="X85" s="196">
        <v>43.18</v>
      </c>
      <c r="Y85" s="196">
        <v>0</v>
      </c>
      <c r="Z85">
        <v>0</v>
      </c>
      <c r="AA85" s="196">
        <v>10.57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52.39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74.540000000000006</v>
      </c>
      <c r="AQ85" s="196">
        <v>26.55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518.14</v>
      </c>
      <c r="M86" s="196">
        <v>27.09</v>
      </c>
      <c r="N86" s="196">
        <v>17.39</v>
      </c>
      <c r="O86" s="196">
        <v>0</v>
      </c>
      <c r="P86" s="196">
        <v>34.450000000000003</v>
      </c>
      <c r="Q86" s="196">
        <v>3.11</v>
      </c>
      <c r="R86" s="196">
        <v>12.48</v>
      </c>
      <c r="S86" s="196">
        <v>7.77</v>
      </c>
      <c r="T86" s="196">
        <v>0</v>
      </c>
      <c r="U86" s="196">
        <v>24.66</v>
      </c>
      <c r="V86" s="196">
        <v>6.1</v>
      </c>
      <c r="W86" s="196">
        <v>13.66</v>
      </c>
      <c r="X86" s="196">
        <v>43.18</v>
      </c>
      <c r="Y86" s="196">
        <v>0</v>
      </c>
      <c r="Z86">
        <v>0</v>
      </c>
      <c r="AA86" s="196">
        <v>10.57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52.39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74.540000000000006</v>
      </c>
      <c r="AQ86" s="196">
        <v>26.55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441.38</v>
      </c>
      <c r="M87" s="196">
        <v>27.09</v>
      </c>
      <c r="N87" s="196">
        <v>17.39</v>
      </c>
      <c r="O87" s="196">
        <v>0</v>
      </c>
      <c r="P87" s="196">
        <v>34.450000000000003</v>
      </c>
      <c r="Q87" s="196">
        <v>3.11</v>
      </c>
      <c r="R87" s="196">
        <v>12.48</v>
      </c>
      <c r="S87" s="196">
        <v>7.77</v>
      </c>
      <c r="T87" s="196">
        <v>0</v>
      </c>
      <c r="U87" s="196">
        <v>24.66</v>
      </c>
      <c r="V87" s="196">
        <v>6.1</v>
      </c>
      <c r="W87" s="196">
        <v>13.66</v>
      </c>
      <c r="X87" s="196">
        <v>43.18</v>
      </c>
      <c r="Y87" s="196">
        <v>0</v>
      </c>
      <c r="Z87">
        <v>0</v>
      </c>
      <c r="AA87" s="196">
        <v>10.57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56.57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74.540000000000006</v>
      </c>
      <c r="AQ87" s="196">
        <v>26.55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441.38</v>
      </c>
      <c r="M88" s="196">
        <v>27.09</v>
      </c>
      <c r="N88" s="196">
        <v>17.39</v>
      </c>
      <c r="O88" s="196">
        <v>0</v>
      </c>
      <c r="P88" s="196">
        <v>34.450000000000003</v>
      </c>
      <c r="Q88" s="196">
        <v>3.11</v>
      </c>
      <c r="R88" s="196">
        <v>12.48</v>
      </c>
      <c r="S88" s="196">
        <v>7.77</v>
      </c>
      <c r="T88" s="196">
        <v>0</v>
      </c>
      <c r="U88" s="196">
        <v>24.66</v>
      </c>
      <c r="V88" s="196">
        <v>6.1</v>
      </c>
      <c r="W88" s="196">
        <v>13.66</v>
      </c>
      <c r="X88" s="196">
        <v>43.18</v>
      </c>
      <c r="Y88" s="196">
        <v>0</v>
      </c>
      <c r="Z88">
        <v>0</v>
      </c>
      <c r="AA88" s="196">
        <v>10.57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56.57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74.540000000000006</v>
      </c>
      <c r="AQ88" s="196">
        <v>26.55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441.38</v>
      </c>
      <c r="M89" s="196">
        <v>27.09</v>
      </c>
      <c r="N89" s="196">
        <v>17.39</v>
      </c>
      <c r="O89" s="196">
        <v>0</v>
      </c>
      <c r="P89" s="196">
        <v>34.450000000000003</v>
      </c>
      <c r="Q89" s="196">
        <v>3.11</v>
      </c>
      <c r="R89" s="196">
        <v>12.48</v>
      </c>
      <c r="S89" s="196">
        <v>7.77</v>
      </c>
      <c r="T89" s="196">
        <v>0</v>
      </c>
      <c r="U89" s="196">
        <v>24.66</v>
      </c>
      <c r="V89" s="196">
        <v>6.1</v>
      </c>
      <c r="W89" s="196">
        <v>13.66</v>
      </c>
      <c r="X89" s="196">
        <v>43.18</v>
      </c>
      <c r="Y89" s="196">
        <v>0</v>
      </c>
      <c r="Z89">
        <v>0</v>
      </c>
      <c r="AA89" s="196">
        <v>10.57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56.57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74.540000000000006</v>
      </c>
      <c r="AQ89" s="196">
        <v>26.55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441.38</v>
      </c>
      <c r="M90" s="196">
        <v>27.09</v>
      </c>
      <c r="N90" s="196">
        <v>17.39</v>
      </c>
      <c r="O90" s="196">
        <v>0</v>
      </c>
      <c r="P90" s="196">
        <v>34.450000000000003</v>
      </c>
      <c r="Q90" s="196">
        <v>3.11</v>
      </c>
      <c r="R90" s="196">
        <v>12.48</v>
      </c>
      <c r="S90" s="196">
        <v>7.77</v>
      </c>
      <c r="T90" s="196">
        <v>0</v>
      </c>
      <c r="U90" s="196">
        <v>24.66</v>
      </c>
      <c r="V90" s="196">
        <v>6.1</v>
      </c>
      <c r="W90" s="196">
        <v>13.66</v>
      </c>
      <c r="X90" s="196">
        <v>43.18</v>
      </c>
      <c r="Y90" s="196">
        <v>0</v>
      </c>
      <c r="Z90">
        <v>0</v>
      </c>
      <c r="AA90" s="196">
        <v>10.57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56.57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74.540000000000006</v>
      </c>
      <c r="AQ90" s="196">
        <v>26.55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403</v>
      </c>
      <c r="M91" s="196">
        <v>27.09</v>
      </c>
      <c r="N91" s="196">
        <v>17.39</v>
      </c>
      <c r="O91" s="196">
        <v>0</v>
      </c>
      <c r="P91" s="196">
        <v>34.450000000000003</v>
      </c>
      <c r="Q91" s="196">
        <v>3.11</v>
      </c>
      <c r="R91" s="196">
        <v>12.48</v>
      </c>
      <c r="S91" s="196">
        <v>7.77</v>
      </c>
      <c r="T91" s="196">
        <v>0</v>
      </c>
      <c r="U91" s="196">
        <v>24.66</v>
      </c>
      <c r="V91" s="196">
        <v>6.1</v>
      </c>
      <c r="W91" s="196">
        <v>13.66</v>
      </c>
      <c r="X91" s="196">
        <v>43.18</v>
      </c>
      <c r="Y91" s="196">
        <v>0</v>
      </c>
      <c r="Z91">
        <v>0</v>
      </c>
      <c r="AA91" s="196">
        <v>10.25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56.57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74.540000000000006</v>
      </c>
      <c r="AQ91" s="196">
        <v>26.55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374.21</v>
      </c>
      <c r="M92" s="196">
        <v>27.09</v>
      </c>
      <c r="N92" s="196">
        <v>17.39</v>
      </c>
      <c r="O92" s="196">
        <v>0</v>
      </c>
      <c r="P92" s="196">
        <v>34.450000000000003</v>
      </c>
      <c r="Q92" s="196">
        <v>3.11</v>
      </c>
      <c r="R92" s="196">
        <v>12.48</v>
      </c>
      <c r="S92" s="196">
        <v>7.77</v>
      </c>
      <c r="T92" s="196">
        <v>0</v>
      </c>
      <c r="U92" s="196">
        <v>24.66</v>
      </c>
      <c r="V92" s="196">
        <v>6.1</v>
      </c>
      <c r="W92" s="196">
        <v>13.66</v>
      </c>
      <c r="X92" s="196">
        <v>43.18</v>
      </c>
      <c r="Y92" s="196">
        <v>0</v>
      </c>
      <c r="Z92">
        <v>0</v>
      </c>
      <c r="AA92" s="196">
        <v>10.25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56.57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74.540000000000006</v>
      </c>
      <c r="AQ92" s="196">
        <v>26.55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374.21</v>
      </c>
      <c r="M93" s="196">
        <v>27.09</v>
      </c>
      <c r="N93" s="196">
        <v>17.39</v>
      </c>
      <c r="O93" s="196">
        <v>0</v>
      </c>
      <c r="P93" s="196">
        <v>34.450000000000003</v>
      </c>
      <c r="Q93" s="196">
        <v>3.11</v>
      </c>
      <c r="R93" s="196">
        <v>12.48</v>
      </c>
      <c r="S93" s="196">
        <v>3.84</v>
      </c>
      <c r="T93" s="196">
        <v>0</v>
      </c>
      <c r="U93" s="196">
        <v>24.66</v>
      </c>
      <c r="V93" s="196">
        <v>6.1</v>
      </c>
      <c r="W93" s="196">
        <v>13.66</v>
      </c>
      <c r="X93" s="196">
        <v>43.18</v>
      </c>
      <c r="Y93" s="196">
        <v>0</v>
      </c>
      <c r="Z93">
        <v>0</v>
      </c>
      <c r="AA93" s="196">
        <v>10.25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74.540000000000006</v>
      </c>
      <c r="AQ93" s="196">
        <v>26.55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305.13</v>
      </c>
      <c r="M94" s="196">
        <v>27.09</v>
      </c>
      <c r="N94" s="196">
        <v>17.39</v>
      </c>
      <c r="O94" s="196">
        <v>0</v>
      </c>
      <c r="P94" s="196">
        <v>34.450000000000003</v>
      </c>
      <c r="Q94" s="196">
        <v>3.11</v>
      </c>
      <c r="R94" s="196">
        <v>12.48</v>
      </c>
      <c r="S94" s="196">
        <v>7.77</v>
      </c>
      <c r="T94" s="196">
        <v>0</v>
      </c>
      <c r="U94" s="196">
        <v>24.66</v>
      </c>
      <c r="V94" s="196">
        <v>6.1</v>
      </c>
      <c r="W94" s="196">
        <v>13.66</v>
      </c>
      <c r="X94" s="196">
        <v>43.18</v>
      </c>
      <c r="Y94" s="196">
        <v>0</v>
      </c>
      <c r="Z94">
        <v>0</v>
      </c>
      <c r="AA94" s="196">
        <v>10.25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74.540000000000006</v>
      </c>
      <c r="AQ94" s="196">
        <v>26.55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305.13</v>
      </c>
      <c r="M95" s="196">
        <v>27.09</v>
      </c>
      <c r="N95" s="196">
        <v>17.39</v>
      </c>
      <c r="O95" s="196">
        <v>0</v>
      </c>
      <c r="P95" s="196">
        <v>34.450000000000003</v>
      </c>
      <c r="Q95" s="196">
        <v>2.88</v>
      </c>
      <c r="R95" s="196">
        <v>12.48</v>
      </c>
      <c r="S95" s="196">
        <v>3.84</v>
      </c>
      <c r="T95" s="196">
        <v>0</v>
      </c>
      <c r="U95" s="196">
        <v>24.66</v>
      </c>
      <c r="V95" s="196">
        <v>6.1</v>
      </c>
      <c r="W95" s="196">
        <v>13.66</v>
      </c>
      <c r="X95" s="196">
        <v>43.18</v>
      </c>
      <c r="Y95" s="196">
        <v>0</v>
      </c>
      <c r="Z95">
        <v>0</v>
      </c>
      <c r="AA95" s="196">
        <v>10.25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74.540000000000006</v>
      </c>
      <c r="AQ95" s="196">
        <v>26.55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305.13</v>
      </c>
      <c r="M96" s="196">
        <v>27.09</v>
      </c>
      <c r="N96" s="196">
        <v>17.39</v>
      </c>
      <c r="O96" s="196">
        <v>0</v>
      </c>
      <c r="P96" s="196">
        <v>34.450000000000003</v>
      </c>
      <c r="Q96" s="196">
        <v>2.88</v>
      </c>
      <c r="R96" s="196">
        <v>12.48</v>
      </c>
      <c r="S96" s="196">
        <v>3.84</v>
      </c>
      <c r="T96" s="196">
        <v>0</v>
      </c>
      <c r="U96" s="196">
        <v>24.66</v>
      </c>
      <c r="V96" s="196">
        <v>6.1</v>
      </c>
      <c r="W96" s="196">
        <v>13.66</v>
      </c>
      <c r="X96" s="196">
        <v>43.18</v>
      </c>
      <c r="Y96" s="196">
        <v>0</v>
      </c>
      <c r="Z96">
        <v>0</v>
      </c>
      <c r="AA96" s="196">
        <v>10.25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74.540000000000006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305.12</v>
      </c>
      <c r="M97" s="196">
        <v>27.09</v>
      </c>
      <c r="N97" s="196">
        <v>17.39</v>
      </c>
      <c r="O97" s="196">
        <v>0</v>
      </c>
      <c r="P97" s="196">
        <v>34.450000000000003</v>
      </c>
      <c r="Q97" s="196">
        <v>2.88</v>
      </c>
      <c r="R97" s="196">
        <v>12.48</v>
      </c>
      <c r="S97" s="196">
        <v>3.84</v>
      </c>
      <c r="T97" s="196">
        <v>0</v>
      </c>
      <c r="U97" s="196">
        <v>24.66</v>
      </c>
      <c r="V97" s="196">
        <v>2.06</v>
      </c>
      <c r="W97" s="196">
        <v>13.66</v>
      </c>
      <c r="X97" s="196">
        <v>43.18</v>
      </c>
      <c r="Y97" s="196">
        <v>0</v>
      </c>
      <c r="Z97">
        <v>0</v>
      </c>
      <c r="AA97" s="196">
        <v>10.25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28.84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305.12</v>
      </c>
      <c r="M98" s="196">
        <v>27.09</v>
      </c>
      <c r="N98" s="196">
        <v>17.39</v>
      </c>
      <c r="O98" s="196">
        <v>0</v>
      </c>
      <c r="P98" s="196">
        <v>34.450000000000003</v>
      </c>
      <c r="Q98" s="196">
        <v>2.88</v>
      </c>
      <c r="R98" s="196">
        <v>12.48</v>
      </c>
      <c r="S98" s="196">
        <v>3.84</v>
      </c>
      <c r="T98" s="196">
        <v>0</v>
      </c>
      <c r="U98" s="196">
        <v>24.66</v>
      </c>
      <c r="V98" s="196">
        <v>1.92</v>
      </c>
      <c r="W98" s="196">
        <v>13.66</v>
      </c>
      <c r="X98" s="196">
        <v>43.18</v>
      </c>
      <c r="Y98" s="196">
        <v>0</v>
      </c>
      <c r="Z98">
        <v>0</v>
      </c>
      <c r="AA98" s="196">
        <v>10.25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19.190000000000001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6.0524999999999995E-2</v>
      </c>
      <c r="L99">
        <f t="shared" si="0"/>
        <v>10.795409999999992</v>
      </c>
      <c r="M99">
        <f t="shared" si="0"/>
        <v>0.64926000000000006</v>
      </c>
      <c r="N99">
        <f t="shared" si="0"/>
        <v>0.41736000000000073</v>
      </c>
      <c r="O99">
        <f t="shared" si="0"/>
        <v>0</v>
      </c>
      <c r="P99">
        <f t="shared" si="0"/>
        <v>0.83033749999999873</v>
      </c>
      <c r="Q99">
        <f t="shared" si="0"/>
        <v>8.2565000000000152E-2</v>
      </c>
      <c r="R99">
        <f t="shared" si="0"/>
        <v>0.23898750000000024</v>
      </c>
      <c r="S99">
        <f t="shared" si="0"/>
        <v>0.1539474999999999</v>
      </c>
      <c r="T99">
        <f t="shared" si="0"/>
        <v>0</v>
      </c>
      <c r="U99">
        <f t="shared" si="0"/>
        <v>0.59184000000000025</v>
      </c>
      <c r="V99">
        <f t="shared" si="0"/>
        <v>0.11494750000000015</v>
      </c>
      <c r="W99">
        <f t="shared" si="0"/>
        <v>0.27406499999999995</v>
      </c>
      <c r="X99">
        <f t="shared" si="0"/>
        <v>0.90176999999999874</v>
      </c>
      <c r="Y99">
        <f t="shared" si="0"/>
        <v>0</v>
      </c>
      <c r="Z99">
        <f t="shared" si="0"/>
        <v>0</v>
      </c>
      <c r="AA99">
        <f t="shared" si="0"/>
        <v>0.25117250000000024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1.4366749999999995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1.3862249999999994</v>
      </c>
      <c r="AQ99">
        <f t="shared" si="0"/>
        <v>0.49095749999999955</v>
      </c>
      <c r="AR99">
        <f t="shared" si="0"/>
        <v>0.20098000000000008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0.48098500000000033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266.19</v>
      </c>
      <c r="L3" s="196">
        <v>0</v>
      </c>
      <c r="M3" s="196">
        <v>0</v>
      </c>
      <c r="N3" s="196">
        <v>0</v>
      </c>
      <c r="O3" s="196">
        <v>136.36000000000001</v>
      </c>
      <c r="P3" s="196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266.19</v>
      </c>
      <c r="L4" s="196">
        <v>0</v>
      </c>
      <c r="M4" s="196">
        <v>0</v>
      </c>
      <c r="N4" s="196">
        <v>0</v>
      </c>
      <c r="O4" s="196">
        <v>136.36000000000001</v>
      </c>
      <c r="P4" s="196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266.19</v>
      </c>
      <c r="L5" s="196">
        <v>0</v>
      </c>
      <c r="M5" s="196">
        <v>0</v>
      </c>
      <c r="N5" s="196">
        <v>0</v>
      </c>
      <c r="O5" s="196">
        <v>136.36000000000001</v>
      </c>
      <c r="P5" s="196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230</v>
      </c>
      <c r="P29" s="196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250</v>
      </c>
      <c r="P30" s="196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220</v>
      </c>
      <c r="P31" s="196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260</v>
      </c>
      <c r="P32" s="196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270</v>
      </c>
      <c r="P33" s="196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280</v>
      </c>
      <c r="P34" s="196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270</v>
      </c>
      <c r="P35" s="196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200</v>
      </c>
      <c r="P36" s="196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200</v>
      </c>
      <c r="P37" s="196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200</v>
      </c>
      <c r="P38" s="196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180</v>
      </c>
      <c r="P39" s="196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150</v>
      </c>
      <c r="P40" s="196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150</v>
      </c>
      <c r="P41" s="196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150</v>
      </c>
      <c r="P42" s="196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150</v>
      </c>
      <c r="P43" s="196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150</v>
      </c>
      <c r="P44" s="196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150</v>
      </c>
      <c r="P45" s="196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150</v>
      </c>
      <c r="P46" s="196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150</v>
      </c>
      <c r="P47" s="196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150</v>
      </c>
      <c r="P48" s="196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150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150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150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150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150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150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150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150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200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200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200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231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265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150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150</v>
      </c>
      <c r="P82" s="196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150</v>
      </c>
      <c r="P83" s="196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150</v>
      </c>
      <c r="P84" s="196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0.85624999999999996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7.6396424999999999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3.9037700000000002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250.55</v>
      </c>
      <c r="L3" s="196">
        <v>6.55</v>
      </c>
      <c r="M3" s="196">
        <v>2.59</v>
      </c>
      <c r="N3" s="196">
        <v>1.05</v>
      </c>
      <c r="O3" s="196">
        <v>2.97</v>
      </c>
      <c r="P3" s="196">
        <v>0.94</v>
      </c>
      <c r="Q3" s="196">
        <v>6.62</v>
      </c>
      <c r="R3" s="196">
        <v>10.94</v>
      </c>
      <c r="S3" s="196">
        <v>6.79</v>
      </c>
      <c r="T3" s="196">
        <v>0</v>
      </c>
      <c r="U3" s="196">
        <v>2.52</v>
      </c>
      <c r="V3" s="196">
        <v>6.22</v>
      </c>
      <c r="W3" s="196">
        <v>15.44</v>
      </c>
      <c r="X3" s="196">
        <v>42.78</v>
      </c>
      <c r="Y3" s="196">
        <v>0</v>
      </c>
      <c r="Z3" s="196">
        <v>64.66</v>
      </c>
      <c r="AA3" s="196">
        <v>25.23</v>
      </c>
      <c r="AB3" s="196">
        <v>0</v>
      </c>
      <c r="AC3" s="196">
        <v>2.65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13.37</v>
      </c>
      <c r="AS3" s="196">
        <v>15.74</v>
      </c>
      <c r="AT3" s="196">
        <v>40.92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250.55</v>
      </c>
      <c r="L4" s="196">
        <v>6.55</v>
      </c>
      <c r="M4" s="196">
        <v>2.59</v>
      </c>
      <c r="N4" s="196">
        <v>1.05</v>
      </c>
      <c r="O4" s="196">
        <v>2.97</v>
      </c>
      <c r="P4" s="196">
        <v>0.94</v>
      </c>
      <c r="Q4" s="196">
        <v>5.74</v>
      </c>
      <c r="R4" s="196">
        <v>10.94</v>
      </c>
      <c r="S4" s="196">
        <v>6.79</v>
      </c>
      <c r="T4" s="196">
        <v>0</v>
      </c>
      <c r="U4" s="196">
        <v>2.52</v>
      </c>
      <c r="V4" s="196">
        <v>6.22</v>
      </c>
      <c r="W4" s="196">
        <v>15.58</v>
      </c>
      <c r="X4" s="196">
        <v>50.4</v>
      </c>
      <c r="Y4" s="196">
        <v>0</v>
      </c>
      <c r="Z4" s="196">
        <v>64.66</v>
      </c>
      <c r="AA4" s="196">
        <v>25.23</v>
      </c>
      <c r="AB4" s="196">
        <v>0</v>
      </c>
      <c r="AC4" s="196">
        <v>2.65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13.37</v>
      </c>
      <c r="AS4" s="196">
        <v>15.74</v>
      </c>
      <c r="AT4" s="196">
        <v>40.92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250.55</v>
      </c>
      <c r="L5" s="196">
        <v>6.55</v>
      </c>
      <c r="M5" s="196">
        <v>2.59</v>
      </c>
      <c r="N5" s="196">
        <v>1.05</v>
      </c>
      <c r="O5" s="196">
        <v>2.97</v>
      </c>
      <c r="P5" s="196">
        <v>0.94</v>
      </c>
      <c r="Q5" s="196">
        <v>5.74</v>
      </c>
      <c r="R5" s="196">
        <v>10.94</v>
      </c>
      <c r="S5" s="196">
        <v>6.79</v>
      </c>
      <c r="T5" s="196">
        <v>0</v>
      </c>
      <c r="U5" s="196">
        <v>2.52</v>
      </c>
      <c r="V5" s="196">
        <v>6.22</v>
      </c>
      <c r="W5" s="196">
        <v>15.58</v>
      </c>
      <c r="X5" s="196">
        <v>50.4</v>
      </c>
      <c r="Y5" s="196">
        <v>0</v>
      </c>
      <c r="Z5" s="196">
        <v>64.66</v>
      </c>
      <c r="AA5" s="196">
        <v>25.23</v>
      </c>
      <c r="AB5" s="196">
        <v>0</v>
      </c>
      <c r="AC5" s="196">
        <v>2.65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13.37</v>
      </c>
      <c r="AS5" s="196">
        <v>15.74</v>
      </c>
      <c r="AT5" s="196">
        <v>40.92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250.55</v>
      </c>
      <c r="L6" s="196">
        <v>6.55</v>
      </c>
      <c r="M6" s="196">
        <v>2.59</v>
      </c>
      <c r="N6" s="196">
        <v>1.05</v>
      </c>
      <c r="O6" s="196">
        <v>2.97</v>
      </c>
      <c r="P6" s="196">
        <v>0.94</v>
      </c>
      <c r="Q6" s="196">
        <v>5.74</v>
      </c>
      <c r="R6" s="196">
        <v>10.94</v>
      </c>
      <c r="S6" s="196">
        <v>6.79</v>
      </c>
      <c r="T6" s="196">
        <v>0</v>
      </c>
      <c r="U6" s="196">
        <v>2.52</v>
      </c>
      <c r="V6" s="196">
        <v>6.22</v>
      </c>
      <c r="W6" s="196">
        <v>15.58</v>
      </c>
      <c r="X6" s="196">
        <v>50.4</v>
      </c>
      <c r="Y6" s="196">
        <v>0</v>
      </c>
      <c r="Z6" s="196">
        <v>64.66</v>
      </c>
      <c r="AA6" s="196">
        <v>25.23</v>
      </c>
      <c r="AB6" s="196">
        <v>0</v>
      </c>
      <c r="AC6" s="196">
        <v>2.65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13.37</v>
      </c>
      <c r="AS6" s="196">
        <v>15.74</v>
      </c>
      <c r="AT6" s="196">
        <v>40.92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250.55</v>
      </c>
      <c r="L7" s="196">
        <v>6.55</v>
      </c>
      <c r="M7" s="196">
        <v>2.59</v>
      </c>
      <c r="N7" s="196">
        <v>1.05</v>
      </c>
      <c r="O7" s="196">
        <v>2.97</v>
      </c>
      <c r="P7" s="196">
        <v>0.94</v>
      </c>
      <c r="Q7" s="196">
        <v>5.74</v>
      </c>
      <c r="R7" s="196">
        <v>10.94</v>
      </c>
      <c r="S7" s="196">
        <v>6.79</v>
      </c>
      <c r="T7" s="196">
        <v>0</v>
      </c>
      <c r="U7" s="196">
        <v>2.52</v>
      </c>
      <c r="V7" s="196">
        <v>6.22</v>
      </c>
      <c r="W7" s="196">
        <v>15.58</v>
      </c>
      <c r="X7" s="196">
        <v>50.4</v>
      </c>
      <c r="Y7" s="196">
        <v>0</v>
      </c>
      <c r="Z7" s="196">
        <v>64.66</v>
      </c>
      <c r="AA7" s="196">
        <v>25.23</v>
      </c>
      <c r="AB7" s="196">
        <v>0</v>
      </c>
      <c r="AC7" s="196">
        <v>2.65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13.37</v>
      </c>
      <c r="AS7" s="196">
        <v>15.74</v>
      </c>
      <c r="AT7" s="196">
        <v>40.92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250.55</v>
      </c>
      <c r="L8" s="196">
        <v>6.55</v>
      </c>
      <c r="M8" s="196">
        <v>2.59</v>
      </c>
      <c r="N8" s="196">
        <v>1.05</v>
      </c>
      <c r="O8" s="196">
        <v>2.97</v>
      </c>
      <c r="P8" s="196">
        <v>0.94</v>
      </c>
      <c r="Q8" s="196">
        <v>5.74</v>
      </c>
      <c r="R8" s="196">
        <v>10.94</v>
      </c>
      <c r="S8" s="196">
        <v>6.79</v>
      </c>
      <c r="T8" s="196">
        <v>0</v>
      </c>
      <c r="U8" s="196">
        <v>2.52</v>
      </c>
      <c r="V8" s="196">
        <v>6.22</v>
      </c>
      <c r="W8" s="196">
        <v>15.58</v>
      </c>
      <c r="X8" s="196">
        <v>50.4</v>
      </c>
      <c r="Y8" s="196">
        <v>0</v>
      </c>
      <c r="Z8" s="196">
        <v>64.66</v>
      </c>
      <c r="AA8" s="196">
        <v>25.23</v>
      </c>
      <c r="AB8" s="196">
        <v>0</v>
      </c>
      <c r="AC8" s="196">
        <v>2.65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13.37</v>
      </c>
      <c r="AS8" s="196">
        <v>15.74</v>
      </c>
      <c r="AT8" s="196">
        <v>40.92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250.55</v>
      </c>
      <c r="L9" s="196">
        <v>6.55</v>
      </c>
      <c r="M9" s="196">
        <v>34.99</v>
      </c>
      <c r="N9" s="196">
        <v>14.43</v>
      </c>
      <c r="O9" s="196">
        <v>2.97</v>
      </c>
      <c r="P9" s="196">
        <v>11.61</v>
      </c>
      <c r="Q9" s="196">
        <v>5.74</v>
      </c>
      <c r="R9" s="196">
        <v>10.94</v>
      </c>
      <c r="S9" s="196">
        <v>6.79</v>
      </c>
      <c r="T9" s="196">
        <v>0</v>
      </c>
      <c r="U9" s="196">
        <v>2.52</v>
      </c>
      <c r="V9" s="196">
        <v>6.22</v>
      </c>
      <c r="W9" s="196">
        <v>15.58</v>
      </c>
      <c r="X9" s="196">
        <v>50.4</v>
      </c>
      <c r="Y9" s="196">
        <v>0</v>
      </c>
      <c r="Z9" s="196">
        <v>64.66</v>
      </c>
      <c r="AA9" s="196">
        <v>25.23</v>
      </c>
      <c r="AB9" s="196">
        <v>0</v>
      </c>
      <c r="AC9" s="196">
        <v>2.65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13.37</v>
      </c>
      <c r="AS9" s="196">
        <v>15.74</v>
      </c>
      <c r="AT9" s="196">
        <v>40.92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250.55</v>
      </c>
      <c r="L10" s="196">
        <v>6.55</v>
      </c>
      <c r="M10" s="196">
        <v>34.99</v>
      </c>
      <c r="N10" s="196">
        <v>14.43</v>
      </c>
      <c r="O10" s="196">
        <v>2.97</v>
      </c>
      <c r="P10" s="196">
        <v>11.61</v>
      </c>
      <c r="Q10" s="196">
        <v>5.74</v>
      </c>
      <c r="R10" s="196">
        <v>10.94</v>
      </c>
      <c r="S10" s="196">
        <v>6.79</v>
      </c>
      <c r="T10" s="196">
        <v>0</v>
      </c>
      <c r="U10" s="196">
        <v>2.52</v>
      </c>
      <c r="V10" s="196">
        <v>6.22</v>
      </c>
      <c r="W10" s="196">
        <v>15.58</v>
      </c>
      <c r="X10" s="196">
        <v>50.4</v>
      </c>
      <c r="Y10" s="196">
        <v>0</v>
      </c>
      <c r="Z10" s="196">
        <v>64.66</v>
      </c>
      <c r="AA10" s="196">
        <v>25.23</v>
      </c>
      <c r="AB10" s="196">
        <v>0</v>
      </c>
      <c r="AC10" s="196">
        <v>2.65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13.37</v>
      </c>
      <c r="AS10" s="196">
        <v>15.74</v>
      </c>
      <c r="AT10" s="196">
        <v>40.92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250.55</v>
      </c>
      <c r="L11" s="196">
        <v>6.55</v>
      </c>
      <c r="M11" s="196">
        <v>34.99</v>
      </c>
      <c r="N11" s="196">
        <v>1.05</v>
      </c>
      <c r="O11" s="196">
        <v>2.97</v>
      </c>
      <c r="P11" s="196">
        <v>11.61</v>
      </c>
      <c r="Q11" s="196">
        <v>3.82</v>
      </c>
      <c r="R11" s="196">
        <v>9.98</v>
      </c>
      <c r="S11" s="196">
        <v>4.87</v>
      </c>
      <c r="T11" s="196">
        <v>0</v>
      </c>
      <c r="U11" s="196">
        <v>2.52</v>
      </c>
      <c r="V11" s="196">
        <v>6.22</v>
      </c>
      <c r="W11" s="196">
        <v>15.58</v>
      </c>
      <c r="X11" s="196">
        <v>50.4</v>
      </c>
      <c r="Y11" s="196">
        <v>0</v>
      </c>
      <c r="Z11" s="196">
        <v>64.66</v>
      </c>
      <c r="AA11" s="196">
        <v>25.23</v>
      </c>
      <c r="AB11" s="196">
        <v>0</v>
      </c>
      <c r="AC11" s="196">
        <v>2.65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13.37</v>
      </c>
      <c r="AS11" s="196">
        <v>15.74</v>
      </c>
      <c r="AT11" s="196">
        <v>40.92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250.55</v>
      </c>
      <c r="L12" s="196">
        <v>6.55</v>
      </c>
      <c r="M12" s="196">
        <v>34.99</v>
      </c>
      <c r="N12" s="196">
        <v>1.05</v>
      </c>
      <c r="O12" s="196">
        <v>2.97</v>
      </c>
      <c r="P12" s="196">
        <v>11.61</v>
      </c>
      <c r="Q12" s="196">
        <v>3.82</v>
      </c>
      <c r="R12" s="196">
        <v>9.98</v>
      </c>
      <c r="S12" s="196">
        <v>4.87</v>
      </c>
      <c r="T12" s="196">
        <v>0</v>
      </c>
      <c r="U12" s="196">
        <v>2.52</v>
      </c>
      <c r="V12" s="196">
        <v>6.22</v>
      </c>
      <c r="W12" s="196">
        <v>15.58</v>
      </c>
      <c r="X12" s="196">
        <v>50.4</v>
      </c>
      <c r="Y12" s="196">
        <v>0</v>
      </c>
      <c r="Z12" s="196">
        <v>64.66</v>
      </c>
      <c r="AA12" s="196">
        <v>25.23</v>
      </c>
      <c r="AB12" s="196">
        <v>0</v>
      </c>
      <c r="AC12" s="196">
        <v>2.65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13.37</v>
      </c>
      <c r="AS12" s="196">
        <v>15.74</v>
      </c>
      <c r="AT12" s="196">
        <v>40.92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250.55</v>
      </c>
      <c r="L13" s="196">
        <v>6.55</v>
      </c>
      <c r="M13" s="196">
        <v>34.99</v>
      </c>
      <c r="N13" s="196">
        <v>1.05</v>
      </c>
      <c r="O13" s="196">
        <v>2.97</v>
      </c>
      <c r="P13" s="196">
        <v>11.61</v>
      </c>
      <c r="Q13" s="196">
        <v>3.82</v>
      </c>
      <c r="R13" s="196">
        <v>9.98</v>
      </c>
      <c r="S13" s="196">
        <v>4.87</v>
      </c>
      <c r="T13" s="196">
        <v>0</v>
      </c>
      <c r="U13" s="196">
        <v>2.52</v>
      </c>
      <c r="V13" s="196">
        <v>6.22</v>
      </c>
      <c r="W13" s="196">
        <v>15.58</v>
      </c>
      <c r="X13" s="196">
        <v>50.4</v>
      </c>
      <c r="Y13" s="196">
        <v>0</v>
      </c>
      <c r="Z13" s="196">
        <v>64.66</v>
      </c>
      <c r="AA13" s="196">
        <v>25.23</v>
      </c>
      <c r="AB13" s="196">
        <v>0</v>
      </c>
      <c r="AC13" s="196">
        <v>2.65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13.37</v>
      </c>
      <c r="AS13" s="196">
        <v>15.74</v>
      </c>
      <c r="AT13" s="196">
        <v>40.92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250.55</v>
      </c>
      <c r="L14" s="196">
        <v>6.55</v>
      </c>
      <c r="M14" s="196">
        <v>34.99</v>
      </c>
      <c r="N14" s="196">
        <v>1.05</v>
      </c>
      <c r="O14" s="196">
        <v>2.97</v>
      </c>
      <c r="P14" s="196">
        <v>11.61</v>
      </c>
      <c r="Q14" s="196">
        <v>3.82</v>
      </c>
      <c r="R14" s="196">
        <v>9.98</v>
      </c>
      <c r="S14" s="196">
        <v>4.87</v>
      </c>
      <c r="T14" s="196">
        <v>0</v>
      </c>
      <c r="U14" s="196">
        <v>2.52</v>
      </c>
      <c r="V14" s="196">
        <v>6.22</v>
      </c>
      <c r="W14" s="196">
        <v>15.58</v>
      </c>
      <c r="X14" s="196">
        <v>50.4</v>
      </c>
      <c r="Y14" s="196">
        <v>0</v>
      </c>
      <c r="Z14" s="196">
        <v>64.66</v>
      </c>
      <c r="AA14" s="196">
        <v>25.23</v>
      </c>
      <c r="AB14" s="196">
        <v>0</v>
      </c>
      <c r="AC14" s="196">
        <v>2.65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13.37</v>
      </c>
      <c r="AS14" s="196">
        <v>15.74</v>
      </c>
      <c r="AT14" s="196">
        <v>40.92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250.55</v>
      </c>
      <c r="L15" s="196">
        <v>6.55</v>
      </c>
      <c r="M15" s="196">
        <v>34.99</v>
      </c>
      <c r="N15" s="196">
        <v>1.05</v>
      </c>
      <c r="O15" s="196">
        <v>2.97</v>
      </c>
      <c r="P15" s="196">
        <v>11.61</v>
      </c>
      <c r="Q15" s="196">
        <v>3.82</v>
      </c>
      <c r="R15" s="196">
        <v>9.98</v>
      </c>
      <c r="S15" s="196">
        <v>4.87</v>
      </c>
      <c r="T15" s="196">
        <v>0</v>
      </c>
      <c r="U15" s="196">
        <v>2.52</v>
      </c>
      <c r="V15" s="196">
        <v>6.22</v>
      </c>
      <c r="W15" s="196">
        <v>15.58</v>
      </c>
      <c r="X15" s="196">
        <v>50.4</v>
      </c>
      <c r="Y15" s="196">
        <v>0</v>
      </c>
      <c r="Z15" s="196">
        <v>64.66</v>
      </c>
      <c r="AA15" s="196">
        <v>25.23</v>
      </c>
      <c r="AB15" s="196">
        <v>0</v>
      </c>
      <c r="AC15" s="196">
        <v>2.65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13.37</v>
      </c>
      <c r="AS15" s="196">
        <v>15.74</v>
      </c>
      <c r="AT15" s="196">
        <v>40.92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250.55</v>
      </c>
      <c r="L16" s="196">
        <v>6.55</v>
      </c>
      <c r="M16" s="196">
        <v>34.99</v>
      </c>
      <c r="N16" s="196">
        <v>1.05</v>
      </c>
      <c r="O16" s="196">
        <v>2.97</v>
      </c>
      <c r="P16" s="196">
        <v>11.61</v>
      </c>
      <c r="Q16" s="196">
        <v>3.82</v>
      </c>
      <c r="R16" s="196">
        <v>9.98</v>
      </c>
      <c r="S16" s="196">
        <v>4.87</v>
      </c>
      <c r="T16" s="196">
        <v>0</v>
      </c>
      <c r="U16" s="196">
        <v>2.52</v>
      </c>
      <c r="V16" s="196">
        <v>6.22</v>
      </c>
      <c r="W16" s="196">
        <v>15.58</v>
      </c>
      <c r="X16" s="196">
        <v>50.4</v>
      </c>
      <c r="Y16" s="196">
        <v>0</v>
      </c>
      <c r="Z16" s="196">
        <v>64.66</v>
      </c>
      <c r="AA16" s="196">
        <v>25.23</v>
      </c>
      <c r="AB16" s="196">
        <v>0</v>
      </c>
      <c r="AC16" s="196">
        <v>2.65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13.37</v>
      </c>
      <c r="AS16" s="196">
        <v>15.74</v>
      </c>
      <c r="AT16" s="196">
        <v>40.92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250.55</v>
      </c>
      <c r="L17" s="196">
        <v>6.55</v>
      </c>
      <c r="M17" s="196">
        <v>34.99</v>
      </c>
      <c r="N17" s="196">
        <v>1.05</v>
      </c>
      <c r="O17" s="196">
        <v>2.97</v>
      </c>
      <c r="P17" s="196">
        <v>11.61</v>
      </c>
      <c r="Q17" s="196">
        <v>3.82</v>
      </c>
      <c r="R17" s="196">
        <v>9.98</v>
      </c>
      <c r="S17" s="196">
        <v>4.87</v>
      </c>
      <c r="T17" s="196">
        <v>0</v>
      </c>
      <c r="U17" s="196">
        <v>2.52</v>
      </c>
      <c r="V17" s="196">
        <v>6.22</v>
      </c>
      <c r="W17" s="196">
        <v>15.58</v>
      </c>
      <c r="X17" s="196">
        <v>50.4</v>
      </c>
      <c r="Y17" s="196">
        <v>0</v>
      </c>
      <c r="Z17" s="196">
        <v>64.66</v>
      </c>
      <c r="AA17" s="196">
        <v>25.23</v>
      </c>
      <c r="AB17" s="196">
        <v>0</v>
      </c>
      <c r="AC17" s="196">
        <v>2.65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13.37</v>
      </c>
      <c r="AS17" s="196">
        <v>15.74</v>
      </c>
      <c r="AT17" s="196">
        <v>40.92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250.55</v>
      </c>
      <c r="L18" s="196">
        <v>6.55</v>
      </c>
      <c r="M18" s="196">
        <v>34.99</v>
      </c>
      <c r="N18" s="196">
        <v>1.05</v>
      </c>
      <c r="O18" s="196">
        <v>2.97</v>
      </c>
      <c r="P18" s="196">
        <v>11.61</v>
      </c>
      <c r="Q18" s="196">
        <v>3.82</v>
      </c>
      <c r="R18" s="196">
        <v>9.98</v>
      </c>
      <c r="S18" s="196">
        <v>4.87</v>
      </c>
      <c r="T18" s="196">
        <v>0</v>
      </c>
      <c r="U18" s="196">
        <v>2.52</v>
      </c>
      <c r="V18" s="196">
        <v>6.22</v>
      </c>
      <c r="W18" s="196">
        <v>15.58</v>
      </c>
      <c r="X18" s="196">
        <v>50.4</v>
      </c>
      <c r="Y18" s="196">
        <v>0</v>
      </c>
      <c r="Z18" s="196">
        <v>64.66</v>
      </c>
      <c r="AA18" s="196">
        <v>25.23</v>
      </c>
      <c r="AB18" s="196">
        <v>0</v>
      </c>
      <c r="AC18" s="196">
        <v>2.65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13.37</v>
      </c>
      <c r="AS18" s="196">
        <v>15.74</v>
      </c>
      <c r="AT18" s="196">
        <v>40.92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250.55</v>
      </c>
      <c r="L19" s="196">
        <v>6.55</v>
      </c>
      <c r="M19" s="196">
        <v>10.41</v>
      </c>
      <c r="N19" s="196">
        <v>1.05</v>
      </c>
      <c r="O19" s="196">
        <v>2.97</v>
      </c>
      <c r="P19" s="196">
        <v>1.19</v>
      </c>
      <c r="Q19" s="196">
        <v>3.82</v>
      </c>
      <c r="R19" s="196">
        <v>9.98</v>
      </c>
      <c r="S19" s="196">
        <v>4.87</v>
      </c>
      <c r="T19" s="196">
        <v>0</v>
      </c>
      <c r="U19" s="196">
        <v>2.52</v>
      </c>
      <c r="V19" s="196">
        <v>6.22</v>
      </c>
      <c r="W19" s="196">
        <v>15.58</v>
      </c>
      <c r="X19" s="196">
        <v>50.4</v>
      </c>
      <c r="Y19" s="196">
        <v>0</v>
      </c>
      <c r="Z19" s="196">
        <v>64.66</v>
      </c>
      <c r="AA19" s="196">
        <v>25.23</v>
      </c>
      <c r="AB19" s="196">
        <v>0</v>
      </c>
      <c r="AC19" s="196">
        <v>2.65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13.37</v>
      </c>
      <c r="AS19" s="196">
        <v>15.74</v>
      </c>
      <c r="AT19" s="196">
        <v>40.92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250.55</v>
      </c>
      <c r="L20" s="196">
        <v>6.55</v>
      </c>
      <c r="M20" s="196">
        <v>2.87</v>
      </c>
      <c r="N20" s="196">
        <v>1.05</v>
      </c>
      <c r="O20" s="196">
        <v>2.97</v>
      </c>
      <c r="P20" s="196">
        <v>0.94</v>
      </c>
      <c r="Q20" s="196">
        <v>3.82</v>
      </c>
      <c r="R20" s="196">
        <v>9.98</v>
      </c>
      <c r="S20" s="196">
        <v>4.87</v>
      </c>
      <c r="T20" s="196">
        <v>0</v>
      </c>
      <c r="U20" s="196">
        <v>2.52</v>
      </c>
      <c r="V20" s="196">
        <v>6.22</v>
      </c>
      <c r="W20" s="196">
        <v>15.58</v>
      </c>
      <c r="X20" s="196">
        <v>50.4</v>
      </c>
      <c r="Y20" s="196">
        <v>0</v>
      </c>
      <c r="Z20" s="196">
        <v>64.66</v>
      </c>
      <c r="AA20" s="196">
        <v>25.23</v>
      </c>
      <c r="AB20" s="196">
        <v>0</v>
      </c>
      <c r="AC20" s="196">
        <v>2.65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13.37</v>
      </c>
      <c r="AS20" s="196">
        <v>15.74</v>
      </c>
      <c r="AT20" s="196">
        <v>40.92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250.55</v>
      </c>
      <c r="L21" s="196">
        <v>6.55</v>
      </c>
      <c r="M21" s="196">
        <v>2.59</v>
      </c>
      <c r="N21" s="196">
        <v>1.05</v>
      </c>
      <c r="O21" s="196">
        <v>2.97</v>
      </c>
      <c r="P21" s="196">
        <v>0.94</v>
      </c>
      <c r="Q21" s="196">
        <v>3.82</v>
      </c>
      <c r="R21" s="196">
        <v>9.98</v>
      </c>
      <c r="S21" s="196">
        <v>4.87</v>
      </c>
      <c r="T21" s="196">
        <v>0</v>
      </c>
      <c r="U21" s="196">
        <v>2.52</v>
      </c>
      <c r="V21" s="196">
        <v>6.22</v>
      </c>
      <c r="W21" s="196">
        <v>15.58</v>
      </c>
      <c r="X21" s="196">
        <v>50.4</v>
      </c>
      <c r="Y21" s="196">
        <v>0</v>
      </c>
      <c r="Z21" s="196">
        <v>64.66</v>
      </c>
      <c r="AA21" s="196">
        <v>25.23</v>
      </c>
      <c r="AB21" s="196">
        <v>0</v>
      </c>
      <c r="AC21" s="196">
        <v>2.65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13.37</v>
      </c>
      <c r="AS21" s="196">
        <v>15.74</v>
      </c>
      <c r="AT21" s="196">
        <v>40.92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250.55</v>
      </c>
      <c r="L22" s="196">
        <v>6.55</v>
      </c>
      <c r="M22" s="196">
        <v>2.59</v>
      </c>
      <c r="N22" s="196">
        <v>1.05</v>
      </c>
      <c r="O22" s="196">
        <v>2.97</v>
      </c>
      <c r="P22" s="196">
        <v>0.94</v>
      </c>
      <c r="Q22" s="196">
        <v>3.82</v>
      </c>
      <c r="R22" s="196">
        <v>9.98</v>
      </c>
      <c r="S22" s="196">
        <v>4.87</v>
      </c>
      <c r="T22" s="196">
        <v>0</v>
      </c>
      <c r="U22" s="196">
        <v>2.52</v>
      </c>
      <c r="V22" s="196">
        <v>6.22</v>
      </c>
      <c r="W22" s="196">
        <v>15.58</v>
      </c>
      <c r="X22" s="196">
        <v>50.4</v>
      </c>
      <c r="Y22" s="196">
        <v>0</v>
      </c>
      <c r="Z22" s="196">
        <v>64.66</v>
      </c>
      <c r="AA22" s="196">
        <v>25.23</v>
      </c>
      <c r="AB22" s="196">
        <v>0</v>
      </c>
      <c r="AC22" s="196">
        <v>2.65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13.37</v>
      </c>
      <c r="AS22" s="196">
        <v>15.74</v>
      </c>
      <c r="AT22" s="196">
        <v>40.92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250.55</v>
      </c>
      <c r="L23" s="196">
        <v>6.55</v>
      </c>
      <c r="M23" s="196">
        <v>2.59</v>
      </c>
      <c r="N23" s="196">
        <v>1.05</v>
      </c>
      <c r="O23" s="196">
        <v>2.97</v>
      </c>
      <c r="P23" s="196">
        <v>0.94</v>
      </c>
      <c r="Q23" s="196">
        <v>3.82</v>
      </c>
      <c r="R23" s="196">
        <v>9.98</v>
      </c>
      <c r="S23" s="196">
        <v>4.87</v>
      </c>
      <c r="T23" s="196">
        <v>0</v>
      </c>
      <c r="U23" s="196">
        <v>2.52</v>
      </c>
      <c r="V23" s="196">
        <v>6.22</v>
      </c>
      <c r="W23" s="196">
        <v>15.58</v>
      </c>
      <c r="X23" s="196">
        <v>50.4</v>
      </c>
      <c r="Y23" s="196">
        <v>0</v>
      </c>
      <c r="Z23" s="196">
        <v>64.66</v>
      </c>
      <c r="AA23" s="196">
        <v>25.23</v>
      </c>
      <c r="AB23" s="196">
        <v>0</v>
      </c>
      <c r="AC23" s="196">
        <v>2.65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14.3</v>
      </c>
      <c r="AS23" s="196">
        <v>15.74</v>
      </c>
      <c r="AT23" s="196">
        <v>40.92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250.55</v>
      </c>
      <c r="L24" s="196">
        <v>6.55</v>
      </c>
      <c r="M24" s="196">
        <v>2.59</v>
      </c>
      <c r="N24" s="196">
        <v>1.05</v>
      </c>
      <c r="O24" s="196">
        <v>2.97</v>
      </c>
      <c r="P24" s="196">
        <v>0.94</v>
      </c>
      <c r="Q24" s="196">
        <v>3.82</v>
      </c>
      <c r="R24" s="196">
        <v>9.98</v>
      </c>
      <c r="S24" s="196">
        <v>4.87</v>
      </c>
      <c r="T24" s="196">
        <v>0</v>
      </c>
      <c r="U24" s="196">
        <v>2.52</v>
      </c>
      <c r="V24" s="196">
        <v>6.22</v>
      </c>
      <c r="W24" s="196">
        <v>15.58</v>
      </c>
      <c r="X24" s="196">
        <v>50.4</v>
      </c>
      <c r="Y24" s="196">
        <v>0</v>
      </c>
      <c r="Z24" s="196">
        <v>64.66</v>
      </c>
      <c r="AA24" s="196">
        <v>25.23</v>
      </c>
      <c r="AB24" s="196">
        <v>0</v>
      </c>
      <c r="AC24" s="196">
        <v>2.65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14.3</v>
      </c>
      <c r="AS24" s="196">
        <v>15.74</v>
      </c>
      <c r="AT24" s="196">
        <v>40.92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250.55</v>
      </c>
      <c r="L25" s="196">
        <v>6.55</v>
      </c>
      <c r="M25" s="196">
        <v>2.59</v>
      </c>
      <c r="N25" s="196">
        <v>1.05</v>
      </c>
      <c r="O25" s="196">
        <v>2.97</v>
      </c>
      <c r="P25" s="196">
        <v>0.94</v>
      </c>
      <c r="Q25" s="196">
        <v>3.82</v>
      </c>
      <c r="R25" s="196">
        <v>9.98</v>
      </c>
      <c r="S25" s="196">
        <v>4.87</v>
      </c>
      <c r="T25" s="196">
        <v>0</v>
      </c>
      <c r="U25" s="196">
        <v>2.52</v>
      </c>
      <c r="V25" s="196">
        <v>6.22</v>
      </c>
      <c r="W25" s="196">
        <v>15.58</v>
      </c>
      <c r="X25" s="196">
        <v>31.34</v>
      </c>
      <c r="Y25" s="196">
        <v>0</v>
      </c>
      <c r="Z25" s="196">
        <v>64.66</v>
      </c>
      <c r="AA25" s="196">
        <v>25.23</v>
      </c>
      <c r="AB25" s="196">
        <v>0</v>
      </c>
      <c r="AC25" s="196">
        <v>3.09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14.3</v>
      </c>
      <c r="AS25" s="196">
        <v>15.74</v>
      </c>
      <c r="AT25" s="196">
        <v>40.92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192.98</v>
      </c>
      <c r="L26" s="196">
        <v>6.55</v>
      </c>
      <c r="M26" s="196">
        <v>2.59</v>
      </c>
      <c r="N26" s="196">
        <v>1.05</v>
      </c>
      <c r="O26" s="196">
        <v>2.97</v>
      </c>
      <c r="P26" s="196">
        <v>0.94</v>
      </c>
      <c r="Q26" s="196">
        <v>3.82</v>
      </c>
      <c r="R26" s="196">
        <v>9.98</v>
      </c>
      <c r="S26" s="196">
        <v>4.87</v>
      </c>
      <c r="T26" s="196">
        <v>0</v>
      </c>
      <c r="U26" s="196">
        <v>2.52</v>
      </c>
      <c r="V26" s="196">
        <v>6.22</v>
      </c>
      <c r="W26" s="196">
        <v>15.58</v>
      </c>
      <c r="X26" s="196">
        <v>2.62</v>
      </c>
      <c r="Y26" s="196">
        <v>0</v>
      </c>
      <c r="Z26" s="196">
        <v>64.66</v>
      </c>
      <c r="AA26" s="196">
        <v>25.23</v>
      </c>
      <c r="AB26" s="196">
        <v>0</v>
      </c>
      <c r="AC26" s="196">
        <v>3.09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14.3</v>
      </c>
      <c r="AS26" s="196">
        <v>15.74</v>
      </c>
      <c r="AT26" s="196">
        <v>40.92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13.37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125.82</v>
      </c>
      <c r="L27" s="196">
        <v>6.55</v>
      </c>
      <c r="M27" s="196">
        <v>2.59</v>
      </c>
      <c r="N27" s="196">
        <v>1.05</v>
      </c>
      <c r="O27" s="196">
        <v>2.97</v>
      </c>
      <c r="P27" s="196">
        <v>0.94</v>
      </c>
      <c r="Q27" s="196">
        <v>3.82</v>
      </c>
      <c r="R27" s="196">
        <v>0.75</v>
      </c>
      <c r="S27" s="196">
        <v>4.87</v>
      </c>
      <c r="T27" s="196">
        <v>0</v>
      </c>
      <c r="U27" s="196">
        <v>2.52</v>
      </c>
      <c r="V27" s="196">
        <v>2.81</v>
      </c>
      <c r="W27" s="196">
        <v>4.51</v>
      </c>
      <c r="X27" s="196">
        <v>6.35</v>
      </c>
      <c r="Y27" s="196">
        <v>0</v>
      </c>
      <c r="Z27" s="196">
        <v>28.96</v>
      </c>
      <c r="AA27" s="196">
        <v>1.6</v>
      </c>
      <c r="AB27" s="196">
        <v>0</v>
      </c>
      <c r="AC27" s="196">
        <v>3.09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242.99</v>
      </c>
      <c r="AP27" s="196">
        <v>0</v>
      </c>
      <c r="AQ27" s="196">
        <v>0</v>
      </c>
      <c r="AR27" s="196">
        <v>0.92</v>
      </c>
      <c r="AS27" s="196">
        <v>15.74</v>
      </c>
      <c r="AT27" s="196">
        <v>40.92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13.37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77.84</v>
      </c>
      <c r="L28" s="196">
        <v>6.55</v>
      </c>
      <c r="M28" s="196">
        <v>2.59</v>
      </c>
      <c r="N28" s="196">
        <v>1.05</v>
      </c>
      <c r="O28" s="196">
        <v>2.97</v>
      </c>
      <c r="P28" s="196">
        <v>0.94</v>
      </c>
      <c r="Q28" s="196">
        <v>3.82</v>
      </c>
      <c r="R28" s="196">
        <v>0.75</v>
      </c>
      <c r="S28" s="196">
        <v>4.87</v>
      </c>
      <c r="T28" s="196">
        <v>0</v>
      </c>
      <c r="U28" s="196">
        <v>2.52</v>
      </c>
      <c r="V28" s="196">
        <v>0.37</v>
      </c>
      <c r="W28" s="196">
        <v>0.87</v>
      </c>
      <c r="X28" s="196">
        <v>2.62</v>
      </c>
      <c r="Y28" s="196">
        <v>0</v>
      </c>
      <c r="Z28" s="196">
        <v>18.91</v>
      </c>
      <c r="AA28" s="196">
        <v>1.6</v>
      </c>
      <c r="AB28" s="196">
        <v>0</v>
      </c>
      <c r="AC28" s="196">
        <v>3.09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242.99</v>
      </c>
      <c r="AP28" s="196">
        <v>0</v>
      </c>
      <c r="AQ28" s="196">
        <v>0</v>
      </c>
      <c r="AR28" s="196">
        <v>0.92</v>
      </c>
      <c r="AS28" s="196">
        <v>15.74</v>
      </c>
      <c r="AT28" s="196">
        <v>40.92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13.37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20.64</v>
      </c>
      <c r="L29" s="196">
        <v>0.39</v>
      </c>
      <c r="M29" s="196">
        <v>2.59</v>
      </c>
      <c r="N29" s="196">
        <v>1.05</v>
      </c>
      <c r="O29" s="196">
        <v>2.97</v>
      </c>
      <c r="P29" s="196">
        <v>0.94</v>
      </c>
      <c r="Q29" s="196">
        <v>0.39</v>
      </c>
      <c r="R29" s="196">
        <v>0.75</v>
      </c>
      <c r="S29" s="196">
        <v>1.51</v>
      </c>
      <c r="T29" s="196">
        <v>0</v>
      </c>
      <c r="U29" s="196">
        <v>2.52</v>
      </c>
      <c r="V29" s="196">
        <v>0.37</v>
      </c>
      <c r="W29" s="196">
        <v>0.83</v>
      </c>
      <c r="X29" s="196">
        <v>2.62</v>
      </c>
      <c r="Y29" s="196">
        <v>0</v>
      </c>
      <c r="Z29" s="196">
        <v>4.95</v>
      </c>
      <c r="AA29" s="196">
        <v>1.6</v>
      </c>
      <c r="AB29" s="196">
        <v>0</v>
      </c>
      <c r="AC29" s="196">
        <v>3.09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-35</v>
      </c>
      <c r="AL29" s="196">
        <v>0</v>
      </c>
      <c r="AM29" s="196">
        <v>0</v>
      </c>
      <c r="AN29" s="196">
        <v>0</v>
      </c>
      <c r="AO29" s="196">
        <v>162.99</v>
      </c>
      <c r="AP29" s="196">
        <v>0</v>
      </c>
      <c r="AQ29" s="196">
        <v>0</v>
      </c>
      <c r="AR29" s="196">
        <v>0.92</v>
      </c>
      <c r="AS29" s="196">
        <v>15.74</v>
      </c>
      <c r="AT29" s="196">
        <v>40.92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13.37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20.64</v>
      </c>
      <c r="L30" s="196">
        <v>0.39</v>
      </c>
      <c r="M30" s="196">
        <v>2.59</v>
      </c>
      <c r="N30" s="196">
        <v>1.05</v>
      </c>
      <c r="O30" s="196">
        <v>2.97</v>
      </c>
      <c r="P30" s="196">
        <v>0.94</v>
      </c>
      <c r="Q30" s="196">
        <v>0.39</v>
      </c>
      <c r="R30" s="196">
        <v>0.93</v>
      </c>
      <c r="S30" s="196">
        <v>0.7</v>
      </c>
      <c r="T30" s="196">
        <v>0</v>
      </c>
      <c r="U30" s="196">
        <v>2.52</v>
      </c>
      <c r="V30" s="196">
        <v>0.37</v>
      </c>
      <c r="W30" s="196">
        <v>0.83</v>
      </c>
      <c r="X30" s="196">
        <v>2.62</v>
      </c>
      <c r="Y30" s="196">
        <v>0</v>
      </c>
      <c r="Z30" s="196">
        <v>4.95</v>
      </c>
      <c r="AA30" s="196">
        <v>1.61</v>
      </c>
      <c r="AB30" s="196">
        <v>0</v>
      </c>
      <c r="AC30" s="196">
        <v>3.09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-35</v>
      </c>
      <c r="AL30" s="196">
        <v>0</v>
      </c>
      <c r="AM30" s="196">
        <v>0</v>
      </c>
      <c r="AN30" s="196">
        <v>0</v>
      </c>
      <c r="AO30" s="196">
        <v>142.99</v>
      </c>
      <c r="AP30" s="196">
        <v>0</v>
      </c>
      <c r="AQ30" s="196">
        <v>0</v>
      </c>
      <c r="AR30" s="196">
        <v>0.92</v>
      </c>
      <c r="AS30" s="196">
        <v>15.74</v>
      </c>
      <c r="AT30" s="196">
        <v>40.92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13.37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25.45</v>
      </c>
      <c r="L31" s="196">
        <v>0.39</v>
      </c>
      <c r="M31" s="196">
        <v>2.59</v>
      </c>
      <c r="N31" s="196">
        <v>1.05</v>
      </c>
      <c r="O31" s="196">
        <v>2.97</v>
      </c>
      <c r="P31" s="196">
        <v>0.94</v>
      </c>
      <c r="Q31" s="196">
        <v>0.39</v>
      </c>
      <c r="R31" s="196">
        <v>1</v>
      </c>
      <c r="S31" s="196">
        <v>0.47</v>
      </c>
      <c r="T31" s="196">
        <v>0</v>
      </c>
      <c r="U31" s="196">
        <v>2.52</v>
      </c>
      <c r="V31" s="196">
        <v>0.37</v>
      </c>
      <c r="W31" s="196">
        <v>0.83</v>
      </c>
      <c r="X31" s="196">
        <v>2.62</v>
      </c>
      <c r="Y31" s="196">
        <v>0</v>
      </c>
      <c r="Z31" s="196">
        <v>8.2799999999999994</v>
      </c>
      <c r="AA31" s="196">
        <v>1.6</v>
      </c>
      <c r="AB31" s="196">
        <v>0</v>
      </c>
      <c r="AC31" s="196">
        <v>3.09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-35</v>
      </c>
      <c r="AL31" s="196">
        <v>0</v>
      </c>
      <c r="AM31" s="196">
        <v>0</v>
      </c>
      <c r="AN31" s="196">
        <v>0</v>
      </c>
      <c r="AO31" s="196">
        <v>172.99</v>
      </c>
      <c r="AP31" s="196">
        <v>0</v>
      </c>
      <c r="AQ31" s="196">
        <v>0</v>
      </c>
      <c r="AR31" s="196">
        <v>0.92</v>
      </c>
      <c r="AS31" s="196">
        <v>15.74</v>
      </c>
      <c r="AT31" s="196">
        <v>40.92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13.37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20.63</v>
      </c>
      <c r="L32" s="196">
        <v>0.39</v>
      </c>
      <c r="M32" s="196">
        <v>2.59</v>
      </c>
      <c r="N32" s="196">
        <v>1.05</v>
      </c>
      <c r="O32" s="196">
        <v>2.97</v>
      </c>
      <c r="P32" s="196">
        <v>0.94</v>
      </c>
      <c r="Q32" s="196">
        <v>0.39</v>
      </c>
      <c r="R32" s="196">
        <v>0.76</v>
      </c>
      <c r="S32" s="196">
        <v>0.47</v>
      </c>
      <c r="T32" s="196">
        <v>0</v>
      </c>
      <c r="U32" s="196">
        <v>2.52</v>
      </c>
      <c r="V32" s="196">
        <v>0.37</v>
      </c>
      <c r="W32" s="196">
        <v>0.83</v>
      </c>
      <c r="X32" s="196">
        <v>2.62</v>
      </c>
      <c r="Y32" s="196">
        <v>0</v>
      </c>
      <c r="Z32" s="196">
        <v>4.95</v>
      </c>
      <c r="AA32" s="196">
        <v>1.6</v>
      </c>
      <c r="AB32" s="196">
        <v>0</v>
      </c>
      <c r="AC32" s="196">
        <v>3.09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-35</v>
      </c>
      <c r="AL32" s="196">
        <v>0</v>
      </c>
      <c r="AM32" s="196">
        <v>0</v>
      </c>
      <c r="AN32" s="196">
        <v>0</v>
      </c>
      <c r="AO32" s="196">
        <v>132.99</v>
      </c>
      <c r="AP32" s="196">
        <v>0</v>
      </c>
      <c r="AQ32" s="196">
        <v>0</v>
      </c>
      <c r="AR32" s="196">
        <v>0.92</v>
      </c>
      <c r="AS32" s="196">
        <v>15.74</v>
      </c>
      <c r="AT32" s="196">
        <v>40.92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13.37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20.63</v>
      </c>
      <c r="L33" s="196">
        <v>0.39</v>
      </c>
      <c r="M33" s="196">
        <v>2.59</v>
      </c>
      <c r="N33" s="196">
        <v>1.05</v>
      </c>
      <c r="O33" s="196">
        <v>2.97</v>
      </c>
      <c r="P33" s="196">
        <v>0.94</v>
      </c>
      <c r="Q33" s="196">
        <v>0.39</v>
      </c>
      <c r="R33" s="196">
        <v>0.76</v>
      </c>
      <c r="S33" s="196">
        <v>0.47</v>
      </c>
      <c r="T33" s="196">
        <v>0</v>
      </c>
      <c r="U33" s="196">
        <v>2.52</v>
      </c>
      <c r="V33" s="196">
        <v>0.37</v>
      </c>
      <c r="W33" s="196">
        <v>0.83</v>
      </c>
      <c r="X33" s="196">
        <v>2.62</v>
      </c>
      <c r="Y33" s="196">
        <v>0</v>
      </c>
      <c r="Z33" s="196">
        <v>4.95</v>
      </c>
      <c r="AA33" s="196">
        <v>1.6</v>
      </c>
      <c r="AB33" s="196">
        <v>0</v>
      </c>
      <c r="AC33" s="196">
        <v>3.09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-10.35</v>
      </c>
      <c r="AL33" s="196">
        <v>0</v>
      </c>
      <c r="AM33" s="196">
        <v>0</v>
      </c>
      <c r="AN33" s="196">
        <v>0</v>
      </c>
      <c r="AO33" s="196">
        <v>122.99</v>
      </c>
      <c r="AP33" s="196">
        <v>0</v>
      </c>
      <c r="AQ33" s="196">
        <v>0</v>
      </c>
      <c r="AR33" s="196">
        <v>0.92</v>
      </c>
      <c r="AS33" s="196">
        <v>15.74</v>
      </c>
      <c r="AT33" s="196">
        <v>40.92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13.37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20.63</v>
      </c>
      <c r="L34" s="196">
        <v>0.39</v>
      </c>
      <c r="M34" s="196">
        <v>2.59</v>
      </c>
      <c r="N34" s="196">
        <v>1.05</v>
      </c>
      <c r="O34" s="196">
        <v>2.97</v>
      </c>
      <c r="P34" s="196">
        <v>0.94</v>
      </c>
      <c r="Q34" s="196">
        <v>0.39</v>
      </c>
      <c r="R34" s="196">
        <v>0.76</v>
      </c>
      <c r="S34" s="196">
        <v>0.47</v>
      </c>
      <c r="T34" s="196">
        <v>0</v>
      </c>
      <c r="U34" s="196">
        <v>2.52</v>
      </c>
      <c r="V34" s="196">
        <v>0.37</v>
      </c>
      <c r="W34" s="196">
        <v>0.83</v>
      </c>
      <c r="X34" s="196">
        <v>2.62</v>
      </c>
      <c r="Y34" s="196">
        <v>0</v>
      </c>
      <c r="Z34" s="196">
        <v>4.95</v>
      </c>
      <c r="AA34" s="196">
        <v>1.6</v>
      </c>
      <c r="AB34" s="196">
        <v>0</v>
      </c>
      <c r="AC34" s="196">
        <v>3.09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-10.35</v>
      </c>
      <c r="AL34" s="196">
        <v>0</v>
      </c>
      <c r="AM34" s="196">
        <v>0</v>
      </c>
      <c r="AN34" s="196">
        <v>0</v>
      </c>
      <c r="AO34" s="196">
        <v>112.99</v>
      </c>
      <c r="AP34" s="196">
        <v>0</v>
      </c>
      <c r="AQ34" s="196">
        <v>0</v>
      </c>
      <c r="AR34" s="196">
        <v>0.92</v>
      </c>
      <c r="AS34" s="196">
        <v>15.74</v>
      </c>
      <c r="AT34" s="196">
        <v>40.92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13.28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20.63</v>
      </c>
      <c r="L35" s="196">
        <v>0.39</v>
      </c>
      <c r="M35" s="196">
        <v>2.59</v>
      </c>
      <c r="N35" s="196">
        <v>1.05</v>
      </c>
      <c r="O35" s="196">
        <v>2.97</v>
      </c>
      <c r="P35" s="196">
        <v>0.94</v>
      </c>
      <c r="Q35" s="196">
        <v>0.39</v>
      </c>
      <c r="R35" s="196">
        <v>0.76</v>
      </c>
      <c r="S35" s="196">
        <v>0.47</v>
      </c>
      <c r="T35" s="196">
        <v>0</v>
      </c>
      <c r="U35" s="196">
        <v>2.52</v>
      </c>
      <c r="V35" s="196">
        <v>0.37</v>
      </c>
      <c r="W35" s="196">
        <v>0.83</v>
      </c>
      <c r="X35" s="196">
        <v>2.62</v>
      </c>
      <c r="Y35" s="196">
        <v>0</v>
      </c>
      <c r="Z35" s="196">
        <v>4.95</v>
      </c>
      <c r="AA35" s="196">
        <v>1.6</v>
      </c>
      <c r="AB35" s="196">
        <v>0</v>
      </c>
      <c r="AC35" s="196">
        <v>3.09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-10.35</v>
      </c>
      <c r="AL35" s="196">
        <v>0</v>
      </c>
      <c r="AM35" s="196">
        <v>0</v>
      </c>
      <c r="AN35" s="196">
        <v>0</v>
      </c>
      <c r="AO35" s="196">
        <v>122.99</v>
      </c>
      <c r="AP35" s="196">
        <v>0</v>
      </c>
      <c r="AQ35" s="196">
        <v>0</v>
      </c>
      <c r="AR35" s="196">
        <v>0.92</v>
      </c>
      <c r="AS35" s="196">
        <v>15.74</v>
      </c>
      <c r="AT35" s="196">
        <v>40.72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13.28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20.63</v>
      </c>
      <c r="L36" s="196">
        <v>0.39</v>
      </c>
      <c r="M36" s="196">
        <v>2.59</v>
      </c>
      <c r="N36" s="196">
        <v>1.05</v>
      </c>
      <c r="O36" s="196">
        <v>2.97</v>
      </c>
      <c r="P36" s="196">
        <v>0.94</v>
      </c>
      <c r="Q36" s="196">
        <v>0.39</v>
      </c>
      <c r="R36" s="196">
        <v>0.76</v>
      </c>
      <c r="S36" s="196">
        <v>0.47</v>
      </c>
      <c r="T36" s="196">
        <v>0</v>
      </c>
      <c r="U36" s="196">
        <v>2.52</v>
      </c>
      <c r="V36" s="196">
        <v>0.37</v>
      </c>
      <c r="W36" s="196">
        <v>0.83</v>
      </c>
      <c r="X36" s="196">
        <v>2.62</v>
      </c>
      <c r="Y36" s="196">
        <v>0</v>
      </c>
      <c r="Z36" s="196">
        <v>4.95</v>
      </c>
      <c r="AA36" s="196">
        <v>1.6</v>
      </c>
      <c r="AB36" s="196">
        <v>0</v>
      </c>
      <c r="AC36" s="196">
        <v>3.09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-10.35</v>
      </c>
      <c r="AL36" s="196">
        <v>0</v>
      </c>
      <c r="AM36" s="196">
        <v>0</v>
      </c>
      <c r="AN36" s="196">
        <v>0</v>
      </c>
      <c r="AO36" s="196">
        <v>192.99</v>
      </c>
      <c r="AP36" s="196">
        <v>0</v>
      </c>
      <c r="AQ36" s="196">
        <v>0</v>
      </c>
      <c r="AR36" s="196">
        <v>0.92</v>
      </c>
      <c r="AS36" s="196">
        <v>15.74</v>
      </c>
      <c r="AT36" s="196">
        <v>40.72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14.2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20.63</v>
      </c>
      <c r="L37" s="196">
        <v>0.39</v>
      </c>
      <c r="M37" s="196">
        <v>2.59</v>
      </c>
      <c r="N37" s="196">
        <v>1.05</v>
      </c>
      <c r="O37" s="196">
        <v>2.97</v>
      </c>
      <c r="P37" s="196">
        <v>0.94</v>
      </c>
      <c r="Q37" s="196">
        <v>0.39</v>
      </c>
      <c r="R37" s="196">
        <v>0.76</v>
      </c>
      <c r="S37" s="196">
        <v>0.47</v>
      </c>
      <c r="T37" s="196">
        <v>0</v>
      </c>
      <c r="U37" s="196">
        <v>2.52</v>
      </c>
      <c r="V37" s="196">
        <v>0.37</v>
      </c>
      <c r="W37" s="196">
        <v>0.83</v>
      </c>
      <c r="X37" s="196">
        <v>2.62</v>
      </c>
      <c r="Y37" s="196">
        <v>0</v>
      </c>
      <c r="Z37" s="196">
        <v>4.95</v>
      </c>
      <c r="AA37" s="196">
        <v>1.6</v>
      </c>
      <c r="AB37" s="196">
        <v>0</v>
      </c>
      <c r="AC37" s="196">
        <v>3.09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-10.35</v>
      </c>
      <c r="AL37" s="196">
        <v>0</v>
      </c>
      <c r="AM37" s="196">
        <v>0</v>
      </c>
      <c r="AN37" s="196">
        <v>0</v>
      </c>
      <c r="AO37" s="196">
        <v>192.99</v>
      </c>
      <c r="AP37" s="196">
        <v>0</v>
      </c>
      <c r="AQ37" s="196">
        <v>0</v>
      </c>
      <c r="AR37" s="196">
        <v>0</v>
      </c>
      <c r="AS37" s="196">
        <v>15.74</v>
      </c>
      <c r="AT37" s="196">
        <v>40.72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14.2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20.63</v>
      </c>
      <c r="L38" s="196">
        <v>0.39</v>
      </c>
      <c r="M38" s="196">
        <v>2.59</v>
      </c>
      <c r="N38" s="196">
        <v>1.05</v>
      </c>
      <c r="O38" s="196">
        <v>2.97</v>
      </c>
      <c r="P38" s="196">
        <v>0.94</v>
      </c>
      <c r="Q38" s="196">
        <v>0.39</v>
      </c>
      <c r="R38" s="196">
        <v>0.76</v>
      </c>
      <c r="S38" s="196">
        <v>0.47</v>
      </c>
      <c r="T38" s="196">
        <v>0</v>
      </c>
      <c r="U38" s="196">
        <v>2.52</v>
      </c>
      <c r="V38" s="196">
        <v>0.37</v>
      </c>
      <c r="W38" s="196">
        <v>0.83</v>
      </c>
      <c r="X38" s="196">
        <v>2.62</v>
      </c>
      <c r="Y38" s="196">
        <v>0</v>
      </c>
      <c r="Z38" s="196">
        <v>4.95</v>
      </c>
      <c r="AA38" s="196">
        <v>1.6</v>
      </c>
      <c r="AB38" s="196">
        <v>0</v>
      </c>
      <c r="AC38" s="196">
        <v>3.09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-10.35</v>
      </c>
      <c r="AL38" s="196">
        <v>0</v>
      </c>
      <c r="AM38" s="196">
        <v>0</v>
      </c>
      <c r="AN38" s="196">
        <v>0</v>
      </c>
      <c r="AO38" s="196">
        <v>192.99</v>
      </c>
      <c r="AP38" s="196">
        <v>0</v>
      </c>
      <c r="AQ38" s="196">
        <v>0</v>
      </c>
      <c r="AR38" s="196">
        <v>0</v>
      </c>
      <c r="AS38" s="196">
        <v>15.74</v>
      </c>
      <c r="AT38" s="196">
        <v>40.72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14.2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20.63</v>
      </c>
      <c r="L39" s="196">
        <v>0.39</v>
      </c>
      <c r="M39" s="196">
        <v>2.59</v>
      </c>
      <c r="N39" s="196">
        <v>1.05</v>
      </c>
      <c r="O39" s="196">
        <v>2.97</v>
      </c>
      <c r="P39" s="196">
        <v>0.94</v>
      </c>
      <c r="Q39" s="196">
        <v>0.39</v>
      </c>
      <c r="R39" s="196">
        <v>0.76</v>
      </c>
      <c r="S39" s="196">
        <v>0.47</v>
      </c>
      <c r="T39" s="196">
        <v>0</v>
      </c>
      <c r="U39" s="196">
        <v>2.52</v>
      </c>
      <c r="V39" s="196">
        <v>0.37</v>
      </c>
      <c r="W39" s="196">
        <v>0.83</v>
      </c>
      <c r="X39" s="196">
        <v>2.62</v>
      </c>
      <c r="Y39" s="196">
        <v>0</v>
      </c>
      <c r="Z39" s="196">
        <v>4.95</v>
      </c>
      <c r="AA39" s="196">
        <v>1.6</v>
      </c>
      <c r="AB39" s="196">
        <v>0</v>
      </c>
      <c r="AC39" s="196">
        <v>3.09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-10.35</v>
      </c>
      <c r="AL39" s="196">
        <v>0</v>
      </c>
      <c r="AM39" s="196">
        <v>0</v>
      </c>
      <c r="AN39" s="196">
        <v>0</v>
      </c>
      <c r="AO39" s="196">
        <v>212.99</v>
      </c>
      <c r="AP39" s="196">
        <v>0</v>
      </c>
      <c r="AQ39" s="196">
        <v>0</v>
      </c>
      <c r="AR39" s="196">
        <v>0</v>
      </c>
      <c r="AS39" s="196">
        <v>15.74</v>
      </c>
      <c r="AT39" s="196">
        <v>40.72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14.2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20.63</v>
      </c>
      <c r="L40" s="196">
        <v>0.39</v>
      </c>
      <c r="M40" s="196">
        <v>2.59</v>
      </c>
      <c r="N40" s="196">
        <v>1.05</v>
      </c>
      <c r="O40" s="196">
        <v>2.97</v>
      </c>
      <c r="P40" s="196">
        <v>0.94</v>
      </c>
      <c r="Q40" s="196">
        <v>0.39</v>
      </c>
      <c r="R40" s="196">
        <v>0.76</v>
      </c>
      <c r="S40" s="196">
        <v>0.47</v>
      </c>
      <c r="T40" s="196">
        <v>0</v>
      </c>
      <c r="U40" s="196">
        <v>2.52</v>
      </c>
      <c r="V40" s="196">
        <v>0.37</v>
      </c>
      <c r="W40" s="196">
        <v>0.83</v>
      </c>
      <c r="X40" s="196">
        <v>2.62</v>
      </c>
      <c r="Y40" s="196">
        <v>0</v>
      </c>
      <c r="Z40" s="196">
        <v>4.95</v>
      </c>
      <c r="AA40" s="196">
        <v>1.6</v>
      </c>
      <c r="AB40" s="196">
        <v>0</v>
      </c>
      <c r="AC40" s="196">
        <v>3.09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-10.35</v>
      </c>
      <c r="AL40" s="196">
        <v>0</v>
      </c>
      <c r="AM40" s="196">
        <v>0</v>
      </c>
      <c r="AN40" s="196">
        <v>0</v>
      </c>
      <c r="AO40" s="196">
        <v>242.99</v>
      </c>
      <c r="AP40" s="196">
        <v>0</v>
      </c>
      <c r="AQ40" s="196">
        <v>0</v>
      </c>
      <c r="AR40" s="196">
        <v>0</v>
      </c>
      <c r="AS40" s="196">
        <v>15.74</v>
      </c>
      <c r="AT40" s="196">
        <v>40.72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14.2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20.63</v>
      </c>
      <c r="L41" s="196">
        <v>0.39</v>
      </c>
      <c r="M41" s="196">
        <v>2.59</v>
      </c>
      <c r="N41" s="196">
        <v>1.05</v>
      </c>
      <c r="O41" s="196">
        <v>2.97</v>
      </c>
      <c r="P41" s="196">
        <v>0.94</v>
      </c>
      <c r="Q41" s="196">
        <v>0.39</v>
      </c>
      <c r="R41" s="196">
        <v>0.76</v>
      </c>
      <c r="S41" s="196">
        <v>0.47</v>
      </c>
      <c r="T41" s="196">
        <v>0</v>
      </c>
      <c r="U41" s="196">
        <v>2.52</v>
      </c>
      <c r="V41" s="196">
        <v>0.37</v>
      </c>
      <c r="W41" s="196">
        <v>0.83</v>
      </c>
      <c r="X41" s="196">
        <v>2.62</v>
      </c>
      <c r="Y41" s="196">
        <v>0</v>
      </c>
      <c r="Z41" s="196">
        <v>4.95</v>
      </c>
      <c r="AA41" s="196">
        <v>1.6</v>
      </c>
      <c r="AB41" s="196">
        <v>0</v>
      </c>
      <c r="AC41" s="196">
        <v>3.09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-10.35</v>
      </c>
      <c r="AL41" s="196">
        <v>0</v>
      </c>
      <c r="AM41" s="196">
        <v>0</v>
      </c>
      <c r="AN41" s="196">
        <v>0</v>
      </c>
      <c r="AO41" s="196">
        <v>242.99</v>
      </c>
      <c r="AP41" s="196">
        <v>0</v>
      </c>
      <c r="AQ41" s="196">
        <v>0</v>
      </c>
      <c r="AR41" s="196">
        <v>0</v>
      </c>
      <c r="AS41" s="196">
        <v>15.74</v>
      </c>
      <c r="AT41" s="196">
        <v>40.67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14.2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20.63</v>
      </c>
      <c r="L42" s="196">
        <v>0.39</v>
      </c>
      <c r="M42" s="196">
        <v>2.59</v>
      </c>
      <c r="N42" s="196">
        <v>1.05</v>
      </c>
      <c r="O42" s="196">
        <v>2.97</v>
      </c>
      <c r="P42" s="196">
        <v>0.94</v>
      </c>
      <c r="Q42" s="196">
        <v>0.39</v>
      </c>
      <c r="R42" s="196">
        <v>0.76</v>
      </c>
      <c r="S42" s="196">
        <v>0.47</v>
      </c>
      <c r="T42" s="196">
        <v>0</v>
      </c>
      <c r="U42" s="196">
        <v>2.52</v>
      </c>
      <c r="V42" s="196">
        <v>0.37</v>
      </c>
      <c r="W42" s="196">
        <v>0.83</v>
      </c>
      <c r="X42" s="196">
        <v>2.62</v>
      </c>
      <c r="Y42" s="196">
        <v>0</v>
      </c>
      <c r="Z42" s="196">
        <v>4.95</v>
      </c>
      <c r="AA42" s="196">
        <v>1.6</v>
      </c>
      <c r="AB42" s="196">
        <v>0</v>
      </c>
      <c r="AC42" s="196">
        <v>3.09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-10.35</v>
      </c>
      <c r="AL42" s="196">
        <v>0</v>
      </c>
      <c r="AM42" s="196">
        <v>0</v>
      </c>
      <c r="AN42" s="196">
        <v>0</v>
      </c>
      <c r="AO42" s="196">
        <v>242.99</v>
      </c>
      <c r="AP42" s="196">
        <v>0</v>
      </c>
      <c r="AQ42" s="196">
        <v>0</v>
      </c>
      <c r="AR42" s="196">
        <v>0</v>
      </c>
      <c r="AS42" s="196">
        <v>15.74</v>
      </c>
      <c r="AT42" s="196">
        <v>40.67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14.2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97.99</v>
      </c>
      <c r="L43" s="196">
        <v>0.39</v>
      </c>
      <c r="M43" s="196">
        <v>2.59</v>
      </c>
      <c r="N43" s="196">
        <v>1.05</v>
      </c>
      <c r="O43" s="196">
        <v>2.97</v>
      </c>
      <c r="P43" s="196">
        <v>1.38</v>
      </c>
      <c r="Q43" s="196">
        <v>0.18</v>
      </c>
      <c r="R43" s="196">
        <v>0.76</v>
      </c>
      <c r="S43" s="196">
        <v>0.47</v>
      </c>
      <c r="T43" s="196">
        <v>0</v>
      </c>
      <c r="U43" s="196">
        <v>2.52</v>
      </c>
      <c r="V43" s="196">
        <v>0.37</v>
      </c>
      <c r="W43" s="196">
        <v>0.83</v>
      </c>
      <c r="X43" s="196">
        <v>2.62</v>
      </c>
      <c r="Y43" s="196">
        <v>0</v>
      </c>
      <c r="Z43" s="196">
        <v>4.95</v>
      </c>
      <c r="AA43" s="196">
        <v>1.6</v>
      </c>
      <c r="AB43" s="196">
        <v>0</v>
      </c>
      <c r="AC43" s="196">
        <v>3.09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-29.96</v>
      </c>
      <c r="AL43" s="196">
        <v>0</v>
      </c>
      <c r="AM43" s="196">
        <v>0</v>
      </c>
      <c r="AN43" s="196">
        <v>0</v>
      </c>
      <c r="AO43" s="196">
        <v>242.99</v>
      </c>
      <c r="AP43" s="196">
        <v>0</v>
      </c>
      <c r="AQ43" s="196">
        <v>0</v>
      </c>
      <c r="AR43" s="196">
        <v>0</v>
      </c>
      <c r="AS43" s="196">
        <v>15.74</v>
      </c>
      <c r="AT43" s="196">
        <v>40.67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14.2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155.56</v>
      </c>
      <c r="L44" s="196">
        <v>0.39</v>
      </c>
      <c r="M44" s="196">
        <v>2.59</v>
      </c>
      <c r="N44" s="196">
        <v>1.05</v>
      </c>
      <c r="O44" s="196">
        <v>2.97</v>
      </c>
      <c r="P44" s="196">
        <v>1.01</v>
      </c>
      <c r="Q44" s="196">
        <v>0.18</v>
      </c>
      <c r="R44" s="196">
        <v>0.76</v>
      </c>
      <c r="S44" s="196">
        <v>0.47</v>
      </c>
      <c r="T44" s="196">
        <v>0</v>
      </c>
      <c r="U44" s="196">
        <v>2.52</v>
      </c>
      <c r="V44" s="196">
        <v>0.37</v>
      </c>
      <c r="W44" s="196">
        <v>0.83</v>
      </c>
      <c r="X44" s="196">
        <v>2.62</v>
      </c>
      <c r="Y44" s="196">
        <v>0</v>
      </c>
      <c r="Z44" s="196">
        <v>4.95</v>
      </c>
      <c r="AA44" s="196">
        <v>1.6</v>
      </c>
      <c r="AB44" s="196">
        <v>0</v>
      </c>
      <c r="AC44" s="196">
        <v>3.09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-29.96</v>
      </c>
      <c r="AL44" s="196">
        <v>0</v>
      </c>
      <c r="AM44" s="196">
        <v>0</v>
      </c>
      <c r="AN44" s="196">
        <v>0</v>
      </c>
      <c r="AO44" s="196">
        <v>242.99</v>
      </c>
      <c r="AP44" s="196">
        <v>0</v>
      </c>
      <c r="AQ44" s="196">
        <v>0</v>
      </c>
      <c r="AR44" s="196">
        <v>0</v>
      </c>
      <c r="AS44" s="196">
        <v>15.74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14.2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213.13</v>
      </c>
      <c r="L45" s="196">
        <v>0.45</v>
      </c>
      <c r="M45" s="196">
        <v>2.59</v>
      </c>
      <c r="N45" s="196">
        <v>1.05</v>
      </c>
      <c r="O45" s="196">
        <v>2.97</v>
      </c>
      <c r="P45" s="196">
        <v>1.01</v>
      </c>
      <c r="Q45" s="196">
        <v>0.18</v>
      </c>
      <c r="R45" s="196">
        <v>0.76</v>
      </c>
      <c r="S45" s="196">
        <v>0.47</v>
      </c>
      <c r="T45" s="196">
        <v>0</v>
      </c>
      <c r="U45" s="196">
        <v>2.52</v>
      </c>
      <c r="V45" s="196">
        <v>0.37</v>
      </c>
      <c r="W45" s="196">
        <v>0.83</v>
      </c>
      <c r="X45" s="196">
        <v>2.62</v>
      </c>
      <c r="Y45" s="196">
        <v>0</v>
      </c>
      <c r="Z45" s="196">
        <v>4.95</v>
      </c>
      <c r="AA45" s="196">
        <v>1.6</v>
      </c>
      <c r="AB45" s="196">
        <v>0</v>
      </c>
      <c r="AC45" s="196">
        <v>3.09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-33.96</v>
      </c>
      <c r="AL45" s="196">
        <v>0</v>
      </c>
      <c r="AM45" s="196">
        <v>0</v>
      </c>
      <c r="AN45" s="196">
        <v>0</v>
      </c>
      <c r="AO45" s="196">
        <v>242.99</v>
      </c>
      <c r="AP45" s="196">
        <v>0</v>
      </c>
      <c r="AQ45" s="196">
        <v>0</v>
      </c>
      <c r="AR45" s="196">
        <v>0</v>
      </c>
      <c r="AS45" s="196">
        <v>15.74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14.2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250.32</v>
      </c>
      <c r="L46" s="196">
        <v>0.39</v>
      </c>
      <c r="M46" s="196">
        <v>2.59</v>
      </c>
      <c r="N46" s="196">
        <v>1.05</v>
      </c>
      <c r="O46" s="196">
        <v>2.97</v>
      </c>
      <c r="P46" s="196">
        <v>1.01</v>
      </c>
      <c r="Q46" s="196">
        <v>0.18</v>
      </c>
      <c r="R46" s="196">
        <v>0.76</v>
      </c>
      <c r="S46" s="196">
        <v>0.47</v>
      </c>
      <c r="T46" s="196">
        <v>0</v>
      </c>
      <c r="U46" s="196">
        <v>2.52</v>
      </c>
      <c r="V46" s="196">
        <v>0.37</v>
      </c>
      <c r="W46" s="196">
        <v>0.83</v>
      </c>
      <c r="X46" s="196">
        <v>2.62</v>
      </c>
      <c r="Y46" s="196">
        <v>0</v>
      </c>
      <c r="Z46" s="196">
        <v>4.95</v>
      </c>
      <c r="AA46" s="196">
        <v>1.6</v>
      </c>
      <c r="AB46" s="196">
        <v>0</v>
      </c>
      <c r="AC46" s="196">
        <v>3.09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-33.96</v>
      </c>
      <c r="AL46" s="196">
        <v>0</v>
      </c>
      <c r="AM46" s="196">
        <v>0</v>
      </c>
      <c r="AN46" s="196">
        <v>0</v>
      </c>
      <c r="AO46" s="196">
        <v>242.99</v>
      </c>
      <c r="AP46" s="196">
        <v>0</v>
      </c>
      <c r="AQ46" s="196">
        <v>0</v>
      </c>
      <c r="AR46" s="196">
        <v>0</v>
      </c>
      <c r="AS46" s="196">
        <v>15.74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14.2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240.73</v>
      </c>
      <c r="L47" s="196">
        <v>0.39</v>
      </c>
      <c r="M47" s="196">
        <v>2.59</v>
      </c>
      <c r="N47" s="196">
        <v>1.05</v>
      </c>
      <c r="O47" s="196">
        <v>2.97</v>
      </c>
      <c r="P47" s="196">
        <v>1.01</v>
      </c>
      <c r="Q47" s="196">
        <v>0.18</v>
      </c>
      <c r="R47" s="196">
        <v>0.76</v>
      </c>
      <c r="S47" s="196">
        <v>0.47</v>
      </c>
      <c r="T47" s="196">
        <v>0</v>
      </c>
      <c r="U47" s="196">
        <v>2.52</v>
      </c>
      <c r="V47" s="196">
        <v>0.37</v>
      </c>
      <c r="W47" s="196">
        <v>0.83</v>
      </c>
      <c r="X47" s="196">
        <v>2.62</v>
      </c>
      <c r="Y47" s="196">
        <v>0</v>
      </c>
      <c r="Z47" s="196">
        <v>4.95</v>
      </c>
      <c r="AA47" s="196">
        <v>1.6</v>
      </c>
      <c r="AB47" s="196">
        <v>0</v>
      </c>
      <c r="AC47" s="196">
        <v>3.09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-14.35</v>
      </c>
      <c r="AL47" s="196">
        <v>0</v>
      </c>
      <c r="AM47" s="196">
        <v>0</v>
      </c>
      <c r="AN47" s="196">
        <v>0</v>
      </c>
      <c r="AO47" s="196">
        <v>242.99</v>
      </c>
      <c r="AP47" s="196">
        <v>0</v>
      </c>
      <c r="AQ47" s="196">
        <v>0</v>
      </c>
      <c r="AR47" s="196">
        <v>0</v>
      </c>
      <c r="AS47" s="196">
        <v>15.74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14.2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173.57</v>
      </c>
      <c r="L48" s="196">
        <v>0.39</v>
      </c>
      <c r="M48" s="196">
        <v>2.59</v>
      </c>
      <c r="N48" s="196">
        <v>1.05</v>
      </c>
      <c r="O48" s="196">
        <v>2.97</v>
      </c>
      <c r="P48" s="196">
        <v>1.01</v>
      </c>
      <c r="Q48" s="196">
        <v>0.18</v>
      </c>
      <c r="R48" s="196">
        <v>0.76</v>
      </c>
      <c r="S48" s="196">
        <v>0.47</v>
      </c>
      <c r="T48" s="196">
        <v>0</v>
      </c>
      <c r="U48" s="196">
        <v>2.52</v>
      </c>
      <c r="V48" s="196">
        <v>0.37</v>
      </c>
      <c r="W48" s="196">
        <v>0.83</v>
      </c>
      <c r="X48" s="196">
        <v>2.62</v>
      </c>
      <c r="Y48" s="196">
        <v>0</v>
      </c>
      <c r="Z48" s="196">
        <v>4.95</v>
      </c>
      <c r="AA48" s="196">
        <v>1.6</v>
      </c>
      <c r="AB48" s="196">
        <v>0</v>
      </c>
      <c r="AC48" s="196">
        <v>3.09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-17.78</v>
      </c>
      <c r="AL48" s="196">
        <v>0</v>
      </c>
      <c r="AM48" s="196">
        <v>0</v>
      </c>
      <c r="AN48" s="196">
        <v>0</v>
      </c>
      <c r="AO48" s="196">
        <v>242.99</v>
      </c>
      <c r="AP48" s="196">
        <v>0</v>
      </c>
      <c r="AQ48" s="196">
        <v>0</v>
      </c>
      <c r="AR48" s="196">
        <v>0</v>
      </c>
      <c r="AS48" s="196">
        <v>15.74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14.2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116.22</v>
      </c>
      <c r="L49" s="196">
        <v>0.39</v>
      </c>
      <c r="M49" s="196">
        <v>2.59</v>
      </c>
      <c r="N49" s="196">
        <v>1.05</v>
      </c>
      <c r="O49" s="196">
        <v>2.97</v>
      </c>
      <c r="P49" s="196">
        <v>1.01</v>
      </c>
      <c r="Q49" s="196">
        <v>0.19</v>
      </c>
      <c r="R49" s="196">
        <v>0.76</v>
      </c>
      <c r="S49" s="196">
        <v>0.47</v>
      </c>
      <c r="T49" s="196">
        <v>0</v>
      </c>
      <c r="U49" s="196">
        <v>2.52</v>
      </c>
      <c r="V49" s="196">
        <v>0.37</v>
      </c>
      <c r="W49" s="196">
        <v>0.83</v>
      </c>
      <c r="X49" s="196">
        <v>2.62</v>
      </c>
      <c r="Y49" s="196">
        <v>0</v>
      </c>
      <c r="Z49" s="196">
        <v>4.95</v>
      </c>
      <c r="AA49" s="196">
        <v>1.6</v>
      </c>
      <c r="AB49" s="196">
        <v>0</v>
      </c>
      <c r="AC49" s="196">
        <v>3.09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-35</v>
      </c>
      <c r="AL49" s="196">
        <v>0</v>
      </c>
      <c r="AM49" s="196">
        <v>0</v>
      </c>
      <c r="AN49" s="196">
        <v>0</v>
      </c>
      <c r="AO49" s="196">
        <v>242.99</v>
      </c>
      <c r="AP49" s="196">
        <v>0</v>
      </c>
      <c r="AQ49" s="196">
        <v>0</v>
      </c>
      <c r="AR49" s="196">
        <v>0</v>
      </c>
      <c r="AS49" s="196">
        <v>15.74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14.2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77.84</v>
      </c>
      <c r="L50" s="196">
        <v>0.39</v>
      </c>
      <c r="M50" s="196">
        <v>2.59</v>
      </c>
      <c r="N50" s="196">
        <v>1.05</v>
      </c>
      <c r="O50" s="196">
        <v>2.97</v>
      </c>
      <c r="P50" s="196">
        <v>1.01</v>
      </c>
      <c r="Q50" s="196">
        <v>0.19</v>
      </c>
      <c r="R50" s="196">
        <v>0.76</v>
      </c>
      <c r="S50" s="196">
        <v>0.47</v>
      </c>
      <c r="T50" s="196">
        <v>0</v>
      </c>
      <c r="U50" s="196">
        <v>2.52</v>
      </c>
      <c r="V50" s="196">
        <v>0.37</v>
      </c>
      <c r="W50" s="196">
        <v>0.83</v>
      </c>
      <c r="X50" s="196">
        <v>2.62</v>
      </c>
      <c r="Y50" s="196">
        <v>0</v>
      </c>
      <c r="Z50" s="196">
        <v>4.95</v>
      </c>
      <c r="AA50" s="196">
        <v>1.6</v>
      </c>
      <c r="AB50" s="196">
        <v>0</v>
      </c>
      <c r="AC50" s="196">
        <v>3.09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-35</v>
      </c>
      <c r="AL50" s="196">
        <v>0</v>
      </c>
      <c r="AM50" s="196">
        <v>0</v>
      </c>
      <c r="AN50" s="196">
        <v>0</v>
      </c>
      <c r="AO50" s="196">
        <v>242.99</v>
      </c>
      <c r="AP50" s="196">
        <v>0</v>
      </c>
      <c r="AQ50" s="196">
        <v>0</v>
      </c>
      <c r="AR50" s="196">
        <v>0</v>
      </c>
      <c r="AS50" s="196">
        <v>15.74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14.07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169</v>
      </c>
      <c r="L51" s="196">
        <v>0.39</v>
      </c>
      <c r="M51" s="196">
        <v>2.59</v>
      </c>
      <c r="N51" s="196">
        <v>1.05</v>
      </c>
      <c r="O51" s="196">
        <v>2.97</v>
      </c>
      <c r="P51" s="196">
        <v>1.01</v>
      </c>
      <c r="Q51" s="196">
        <v>0.19</v>
      </c>
      <c r="R51" s="196">
        <v>0.76</v>
      </c>
      <c r="S51" s="196">
        <v>0.47</v>
      </c>
      <c r="T51" s="196">
        <v>0</v>
      </c>
      <c r="U51" s="196">
        <v>2.52</v>
      </c>
      <c r="V51" s="196">
        <v>0.37</v>
      </c>
      <c r="W51" s="196">
        <v>0.83</v>
      </c>
      <c r="X51" s="196">
        <v>2.62</v>
      </c>
      <c r="Y51" s="196">
        <v>0</v>
      </c>
      <c r="Z51" s="196">
        <v>4.95</v>
      </c>
      <c r="AA51" s="196">
        <v>1.6</v>
      </c>
      <c r="AB51" s="196">
        <v>0</v>
      </c>
      <c r="AC51" s="196">
        <v>3.09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-35</v>
      </c>
      <c r="AL51" s="196">
        <v>0</v>
      </c>
      <c r="AM51" s="196">
        <v>0</v>
      </c>
      <c r="AN51" s="196">
        <v>0</v>
      </c>
      <c r="AO51" s="196">
        <v>235.21</v>
      </c>
      <c r="AP51" s="196">
        <v>0</v>
      </c>
      <c r="AQ51" s="196">
        <v>0</v>
      </c>
      <c r="AR51" s="196">
        <v>0</v>
      </c>
      <c r="AS51" s="196">
        <v>15.74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14.07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186.27</v>
      </c>
      <c r="L52" s="196">
        <v>0.39</v>
      </c>
      <c r="M52" s="196">
        <v>2.59</v>
      </c>
      <c r="N52" s="196">
        <v>1.05</v>
      </c>
      <c r="O52" s="196">
        <v>2.97</v>
      </c>
      <c r="P52" s="196">
        <v>1.01</v>
      </c>
      <c r="Q52" s="196">
        <v>0.19</v>
      </c>
      <c r="R52" s="196">
        <v>0.76</v>
      </c>
      <c r="S52" s="196">
        <v>0.47</v>
      </c>
      <c r="T52" s="196">
        <v>0</v>
      </c>
      <c r="U52" s="196">
        <v>2.52</v>
      </c>
      <c r="V52" s="196">
        <v>0.37</v>
      </c>
      <c r="W52" s="196">
        <v>0.83</v>
      </c>
      <c r="X52" s="196">
        <v>2.62</v>
      </c>
      <c r="Y52" s="196">
        <v>0</v>
      </c>
      <c r="Z52" s="196">
        <v>4.95</v>
      </c>
      <c r="AA52" s="196">
        <v>1.6</v>
      </c>
      <c r="AB52" s="196">
        <v>0</v>
      </c>
      <c r="AC52" s="196">
        <v>3.09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-35</v>
      </c>
      <c r="AL52" s="196">
        <v>0</v>
      </c>
      <c r="AM52" s="196">
        <v>0</v>
      </c>
      <c r="AN52" s="196">
        <v>0</v>
      </c>
      <c r="AO52" s="196">
        <v>235.21</v>
      </c>
      <c r="AP52" s="196">
        <v>0</v>
      </c>
      <c r="AQ52" s="196">
        <v>0</v>
      </c>
      <c r="AR52" s="196">
        <v>0</v>
      </c>
      <c r="AS52" s="196">
        <v>15.74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14.07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87.44</v>
      </c>
      <c r="L53" s="196">
        <v>0.39</v>
      </c>
      <c r="M53" s="196">
        <v>2.59</v>
      </c>
      <c r="N53" s="196">
        <v>1.05</v>
      </c>
      <c r="O53" s="196">
        <v>2.97</v>
      </c>
      <c r="P53" s="196">
        <v>1.01</v>
      </c>
      <c r="Q53" s="196">
        <v>0.19</v>
      </c>
      <c r="R53" s="196">
        <v>0.76</v>
      </c>
      <c r="S53" s="196">
        <v>0.47</v>
      </c>
      <c r="T53" s="196">
        <v>0</v>
      </c>
      <c r="U53" s="196">
        <v>2.52</v>
      </c>
      <c r="V53" s="196">
        <v>0.37</v>
      </c>
      <c r="W53" s="196">
        <v>0.83</v>
      </c>
      <c r="X53" s="196">
        <v>2.62</v>
      </c>
      <c r="Y53" s="196">
        <v>0</v>
      </c>
      <c r="Z53" s="196">
        <v>4.95</v>
      </c>
      <c r="AA53" s="196">
        <v>1.6</v>
      </c>
      <c r="AB53" s="196">
        <v>0</v>
      </c>
      <c r="AC53" s="196">
        <v>3.09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235.21</v>
      </c>
      <c r="AP53" s="196">
        <v>0</v>
      </c>
      <c r="AQ53" s="196">
        <v>0</v>
      </c>
      <c r="AR53" s="196">
        <v>0</v>
      </c>
      <c r="AS53" s="196">
        <v>15.74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14.07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77.849999999999994</v>
      </c>
      <c r="L54" s="196">
        <v>0.39</v>
      </c>
      <c r="M54" s="196">
        <v>2.59</v>
      </c>
      <c r="N54" s="196">
        <v>1.05</v>
      </c>
      <c r="O54" s="196">
        <v>2.97</v>
      </c>
      <c r="P54" s="196">
        <v>1.01</v>
      </c>
      <c r="Q54" s="196">
        <v>0.19</v>
      </c>
      <c r="R54" s="196">
        <v>0.76</v>
      </c>
      <c r="S54" s="196">
        <v>0.47</v>
      </c>
      <c r="T54" s="196">
        <v>0</v>
      </c>
      <c r="U54" s="196">
        <v>2.52</v>
      </c>
      <c r="V54" s="196">
        <v>0.37</v>
      </c>
      <c r="W54" s="196">
        <v>0.83</v>
      </c>
      <c r="X54" s="196">
        <v>2.62</v>
      </c>
      <c r="Y54" s="196">
        <v>0</v>
      </c>
      <c r="Z54" s="196">
        <v>4.95</v>
      </c>
      <c r="AA54" s="196">
        <v>1.6</v>
      </c>
      <c r="AB54" s="196">
        <v>0</v>
      </c>
      <c r="AC54" s="196">
        <v>3.09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235.21</v>
      </c>
      <c r="AP54" s="196">
        <v>0</v>
      </c>
      <c r="AQ54" s="196">
        <v>0</v>
      </c>
      <c r="AR54" s="196">
        <v>0</v>
      </c>
      <c r="AS54" s="196">
        <v>15.74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14.07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125.82</v>
      </c>
      <c r="L55" s="196">
        <v>0.39</v>
      </c>
      <c r="M55" s="196">
        <v>2.59</v>
      </c>
      <c r="N55" s="196">
        <v>1.05</v>
      </c>
      <c r="O55" s="196">
        <v>2.97</v>
      </c>
      <c r="P55" s="196">
        <v>1.01</v>
      </c>
      <c r="Q55" s="196">
        <v>0.19</v>
      </c>
      <c r="R55" s="196">
        <v>0.76</v>
      </c>
      <c r="S55" s="196">
        <v>0.47</v>
      </c>
      <c r="T55" s="196">
        <v>0</v>
      </c>
      <c r="U55" s="196">
        <v>2.52</v>
      </c>
      <c r="V55" s="196">
        <v>0.37</v>
      </c>
      <c r="W55" s="196">
        <v>0.83</v>
      </c>
      <c r="X55" s="196">
        <v>2.62</v>
      </c>
      <c r="Y55" s="196">
        <v>0</v>
      </c>
      <c r="Z55" s="196">
        <v>4.95</v>
      </c>
      <c r="AA55" s="196">
        <v>1.6</v>
      </c>
      <c r="AB55" s="196">
        <v>0</v>
      </c>
      <c r="AC55" s="196">
        <v>3.09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0</v>
      </c>
      <c r="AS55" s="196">
        <v>15.74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14.07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134.46</v>
      </c>
      <c r="L56" s="196">
        <v>0.39</v>
      </c>
      <c r="M56" s="196">
        <v>2.59</v>
      </c>
      <c r="N56" s="196">
        <v>1.05</v>
      </c>
      <c r="O56" s="196">
        <v>2.97</v>
      </c>
      <c r="P56" s="196">
        <v>1.01</v>
      </c>
      <c r="Q56" s="196">
        <v>0.19</v>
      </c>
      <c r="R56" s="196">
        <v>0.76</v>
      </c>
      <c r="S56" s="196">
        <v>0.47</v>
      </c>
      <c r="T56" s="196">
        <v>0</v>
      </c>
      <c r="U56" s="196">
        <v>2.52</v>
      </c>
      <c r="V56" s="196">
        <v>0.37</v>
      </c>
      <c r="W56" s="196">
        <v>0.83</v>
      </c>
      <c r="X56" s="196">
        <v>2.62</v>
      </c>
      <c r="Y56" s="196">
        <v>0</v>
      </c>
      <c r="Z56" s="196">
        <v>4.95</v>
      </c>
      <c r="AA56" s="196">
        <v>1.6</v>
      </c>
      <c r="AB56" s="196">
        <v>0</v>
      </c>
      <c r="AC56" s="196">
        <v>3.09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0</v>
      </c>
      <c r="AS56" s="196">
        <v>15.74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14.07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151.72999999999999</v>
      </c>
      <c r="L57" s="196">
        <v>0.39</v>
      </c>
      <c r="M57" s="196">
        <v>2.59</v>
      </c>
      <c r="N57" s="196">
        <v>1.05</v>
      </c>
      <c r="O57" s="196">
        <v>2.97</v>
      </c>
      <c r="P57" s="196">
        <v>1.01</v>
      </c>
      <c r="Q57" s="196">
        <v>0.19</v>
      </c>
      <c r="R57" s="196">
        <v>0.76</v>
      </c>
      <c r="S57" s="196">
        <v>0.47</v>
      </c>
      <c r="T57" s="196">
        <v>0</v>
      </c>
      <c r="U57" s="196">
        <v>2.52</v>
      </c>
      <c r="V57" s="196">
        <v>0.37</v>
      </c>
      <c r="W57" s="196">
        <v>0.83</v>
      </c>
      <c r="X57" s="196">
        <v>2.62</v>
      </c>
      <c r="Y57" s="196">
        <v>0</v>
      </c>
      <c r="Z57" s="196">
        <v>4.95</v>
      </c>
      <c r="AA57" s="196">
        <v>1.6</v>
      </c>
      <c r="AB57" s="196">
        <v>0</v>
      </c>
      <c r="AC57" s="196">
        <v>3.09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0</v>
      </c>
      <c r="AS57" s="196">
        <v>15.74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14.07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132.54</v>
      </c>
      <c r="L58" s="196">
        <v>0.39</v>
      </c>
      <c r="M58" s="196">
        <v>2.59</v>
      </c>
      <c r="N58" s="196">
        <v>1.05</v>
      </c>
      <c r="O58" s="196">
        <v>2.97</v>
      </c>
      <c r="P58" s="196">
        <v>1.01</v>
      </c>
      <c r="Q58" s="196">
        <v>0.19</v>
      </c>
      <c r="R58" s="196">
        <v>0.76</v>
      </c>
      <c r="S58" s="196">
        <v>0.47</v>
      </c>
      <c r="T58" s="196">
        <v>0</v>
      </c>
      <c r="U58" s="196">
        <v>2.52</v>
      </c>
      <c r="V58" s="196">
        <v>0.37</v>
      </c>
      <c r="W58" s="196">
        <v>0.83</v>
      </c>
      <c r="X58" s="196">
        <v>2.62</v>
      </c>
      <c r="Y58" s="196">
        <v>0</v>
      </c>
      <c r="Z58" s="196">
        <v>4.95</v>
      </c>
      <c r="AA58" s="196">
        <v>1.6</v>
      </c>
      <c r="AB58" s="196">
        <v>0</v>
      </c>
      <c r="AC58" s="196">
        <v>3.09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0</v>
      </c>
      <c r="AS58" s="196">
        <v>15.74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14.07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141.16999999999999</v>
      </c>
      <c r="L59" s="196">
        <v>0.39</v>
      </c>
      <c r="M59" s="196">
        <v>2.59</v>
      </c>
      <c r="N59" s="196">
        <v>1.05</v>
      </c>
      <c r="O59" s="196">
        <v>2.97</v>
      </c>
      <c r="P59" s="196">
        <v>1.01</v>
      </c>
      <c r="Q59" s="196">
        <v>0.19</v>
      </c>
      <c r="R59" s="196">
        <v>0.76</v>
      </c>
      <c r="S59" s="196">
        <v>0.47</v>
      </c>
      <c r="T59" s="196">
        <v>0</v>
      </c>
      <c r="U59" s="196">
        <v>2.52</v>
      </c>
      <c r="V59" s="196">
        <v>0.36</v>
      </c>
      <c r="W59" s="196">
        <v>0.83</v>
      </c>
      <c r="X59" s="196">
        <v>2.62</v>
      </c>
      <c r="Y59" s="196">
        <v>0</v>
      </c>
      <c r="Z59" s="196">
        <v>4.95</v>
      </c>
      <c r="AA59" s="196">
        <v>1.6</v>
      </c>
      <c r="AB59" s="196">
        <v>0</v>
      </c>
      <c r="AC59" s="196">
        <v>2.65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0</v>
      </c>
      <c r="AS59" s="196">
        <v>15.74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14.07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146.93</v>
      </c>
      <c r="L60" s="196">
        <v>0.39</v>
      </c>
      <c r="M60" s="196">
        <v>2.59</v>
      </c>
      <c r="N60" s="196">
        <v>1.05</v>
      </c>
      <c r="O60" s="196">
        <v>2.97</v>
      </c>
      <c r="P60" s="196">
        <v>1.01</v>
      </c>
      <c r="Q60" s="196">
        <v>0.19</v>
      </c>
      <c r="R60" s="196">
        <v>0.76</v>
      </c>
      <c r="S60" s="196">
        <v>0.47</v>
      </c>
      <c r="T60" s="196">
        <v>0</v>
      </c>
      <c r="U60" s="196">
        <v>2.52</v>
      </c>
      <c r="V60" s="196">
        <v>0.36</v>
      </c>
      <c r="W60" s="196">
        <v>0.83</v>
      </c>
      <c r="X60" s="196">
        <v>2.62</v>
      </c>
      <c r="Y60" s="196">
        <v>0</v>
      </c>
      <c r="Z60" s="196">
        <v>4.95</v>
      </c>
      <c r="AA60" s="196">
        <v>1.6</v>
      </c>
      <c r="AB60" s="196">
        <v>0</v>
      </c>
      <c r="AC60" s="196">
        <v>2.65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0</v>
      </c>
      <c r="AS60" s="196">
        <v>15.74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14.07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151.72999999999999</v>
      </c>
      <c r="L61" s="196">
        <v>0.39</v>
      </c>
      <c r="M61" s="196">
        <v>2.59</v>
      </c>
      <c r="N61" s="196">
        <v>1.05</v>
      </c>
      <c r="O61" s="196">
        <v>2.97</v>
      </c>
      <c r="P61" s="196">
        <v>1.01</v>
      </c>
      <c r="Q61" s="196">
        <v>0.19</v>
      </c>
      <c r="R61" s="196">
        <v>0.76</v>
      </c>
      <c r="S61" s="196">
        <v>0.47</v>
      </c>
      <c r="T61" s="196">
        <v>0</v>
      </c>
      <c r="U61" s="196">
        <v>2.52</v>
      </c>
      <c r="V61" s="196">
        <v>0.36</v>
      </c>
      <c r="W61" s="196">
        <v>0.83</v>
      </c>
      <c r="X61" s="196">
        <v>2.62</v>
      </c>
      <c r="Y61" s="196">
        <v>0</v>
      </c>
      <c r="Z61" s="196">
        <v>4.95</v>
      </c>
      <c r="AA61" s="196">
        <v>1.6</v>
      </c>
      <c r="AB61" s="196">
        <v>0</v>
      </c>
      <c r="AC61" s="196">
        <v>2.65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0</v>
      </c>
      <c r="AS61" s="196">
        <v>15.74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14.07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159.88</v>
      </c>
      <c r="L62" s="196">
        <v>0.39</v>
      </c>
      <c r="M62" s="196">
        <v>2.59</v>
      </c>
      <c r="N62" s="196">
        <v>1.05</v>
      </c>
      <c r="O62" s="196">
        <v>2.97</v>
      </c>
      <c r="P62" s="196">
        <v>1.01</v>
      </c>
      <c r="Q62" s="196">
        <v>0.19</v>
      </c>
      <c r="R62" s="196">
        <v>0.76</v>
      </c>
      <c r="S62" s="196">
        <v>0.47</v>
      </c>
      <c r="T62" s="196">
        <v>0</v>
      </c>
      <c r="U62" s="196">
        <v>2.52</v>
      </c>
      <c r="V62" s="196">
        <v>0.36</v>
      </c>
      <c r="W62" s="196">
        <v>0.83</v>
      </c>
      <c r="X62" s="196">
        <v>2.62</v>
      </c>
      <c r="Y62" s="196">
        <v>0</v>
      </c>
      <c r="Z62" s="196">
        <v>4.95</v>
      </c>
      <c r="AA62" s="196">
        <v>1.6</v>
      </c>
      <c r="AB62" s="196">
        <v>0</v>
      </c>
      <c r="AC62" s="196">
        <v>2.65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0</v>
      </c>
      <c r="AS62" s="196">
        <v>15.74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14.07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194.9</v>
      </c>
      <c r="L63" s="196">
        <v>0.39</v>
      </c>
      <c r="M63" s="196">
        <v>2.59</v>
      </c>
      <c r="N63" s="196">
        <v>1.05</v>
      </c>
      <c r="O63" s="196">
        <v>2.97</v>
      </c>
      <c r="P63" s="196">
        <v>1.01</v>
      </c>
      <c r="Q63" s="196">
        <v>0.19</v>
      </c>
      <c r="R63" s="196">
        <v>0.76</v>
      </c>
      <c r="S63" s="196">
        <v>0.47</v>
      </c>
      <c r="T63" s="196">
        <v>0</v>
      </c>
      <c r="U63" s="196">
        <v>2.52</v>
      </c>
      <c r="V63" s="196">
        <v>0.36</v>
      </c>
      <c r="W63" s="196">
        <v>0.83</v>
      </c>
      <c r="X63" s="196">
        <v>2.62</v>
      </c>
      <c r="Y63" s="196">
        <v>0</v>
      </c>
      <c r="Z63" s="196">
        <v>4.95</v>
      </c>
      <c r="AA63" s="196">
        <v>1.6</v>
      </c>
      <c r="AB63" s="196">
        <v>0</v>
      </c>
      <c r="AC63" s="196">
        <v>2.65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0</v>
      </c>
      <c r="AS63" s="196">
        <v>15.74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14.07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175.71</v>
      </c>
      <c r="L64" s="196">
        <v>0.39</v>
      </c>
      <c r="M64" s="196">
        <v>2.59</v>
      </c>
      <c r="N64" s="196">
        <v>1.05</v>
      </c>
      <c r="O64" s="196">
        <v>2.97</v>
      </c>
      <c r="P64" s="196">
        <v>1.01</v>
      </c>
      <c r="Q64" s="196">
        <v>0.19</v>
      </c>
      <c r="R64" s="196">
        <v>0.76</v>
      </c>
      <c r="S64" s="196">
        <v>0.47</v>
      </c>
      <c r="T64" s="196">
        <v>0</v>
      </c>
      <c r="U64" s="196">
        <v>2.52</v>
      </c>
      <c r="V64" s="196">
        <v>0.36</v>
      </c>
      <c r="W64" s="196">
        <v>0.83</v>
      </c>
      <c r="X64" s="196">
        <v>2.62</v>
      </c>
      <c r="Y64" s="196">
        <v>0</v>
      </c>
      <c r="Z64" s="196">
        <v>4.95</v>
      </c>
      <c r="AA64" s="196">
        <v>1.6</v>
      </c>
      <c r="AB64" s="196">
        <v>0</v>
      </c>
      <c r="AC64" s="196">
        <v>2.65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0</v>
      </c>
      <c r="AS64" s="196">
        <v>15.74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14.07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150.77000000000001</v>
      </c>
      <c r="L65" s="196">
        <v>0.39</v>
      </c>
      <c r="M65" s="196">
        <v>2.59</v>
      </c>
      <c r="N65" s="196">
        <v>1.05</v>
      </c>
      <c r="O65" s="196">
        <v>2.97</v>
      </c>
      <c r="P65" s="196">
        <v>1.01</v>
      </c>
      <c r="Q65" s="196">
        <v>0.19</v>
      </c>
      <c r="R65" s="196">
        <v>0.76</v>
      </c>
      <c r="S65" s="196">
        <v>0.47</v>
      </c>
      <c r="T65" s="196">
        <v>0</v>
      </c>
      <c r="U65" s="196">
        <v>2.52</v>
      </c>
      <c r="V65" s="196">
        <v>0.36</v>
      </c>
      <c r="W65" s="196">
        <v>0.83</v>
      </c>
      <c r="X65" s="196">
        <v>2.62</v>
      </c>
      <c r="Y65" s="196">
        <v>0</v>
      </c>
      <c r="Z65" s="196">
        <v>4.95</v>
      </c>
      <c r="AA65" s="196">
        <v>1.6</v>
      </c>
      <c r="AB65" s="196">
        <v>0</v>
      </c>
      <c r="AC65" s="196">
        <v>2.65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0</v>
      </c>
      <c r="AS65" s="196">
        <v>15.74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14.07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133.5</v>
      </c>
      <c r="L66" s="196">
        <v>0.39</v>
      </c>
      <c r="M66" s="196">
        <v>2.59</v>
      </c>
      <c r="N66" s="196">
        <v>1.05</v>
      </c>
      <c r="O66" s="196">
        <v>2.97</v>
      </c>
      <c r="P66" s="196">
        <v>1.01</v>
      </c>
      <c r="Q66" s="196">
        <v>0.19</v>
      </c>
      <c r="R66" s="196">
        <v>0.76</v>
      </c>
      <c r="S66" s="196">
        <v>0.47</v>
      </c>
      <c r="T66" s="196">
        <v>0</v>
      </c>
      <c r="U66" s="196">
        <v>2.52</v>
      </c>
      <c r="V66" s="196">
        <v>0.36</v>
      </c>
      <c r="W66" s="196">
        <v>0.83</v>
      </c>
      <c r="X66" s="196">
        <v>2.62</v>
      </c>
      <c r="Y66" s="196">
        <v>0</v>
      </c>
      <c r="Z66" s="196">
        <v>4.95</v>
      </c>
      <c r="AA66" s="196">
        <v>1.6</v>
      </c>
      <c r="AB66" s="196">
        <v>0</v>
      </c>
      <c r="AC66" s="196">
        <v>2.65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235.21</v>
      </c>
      <c r="AP66" s="196">
        <v>0</v>
      </c>
      <c r="AQ66" s="196">
        <v>0</v>
      </c>
      <c r="AR66" s="196">
        <v>0</v>
      </c>
      <c r="AS66" s="196">
        <v>15.74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14.07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40.43</v>
      </c>
      <c r="K67" s="196">
        <v>44.21</v>
      </c>
      <c r="L67" s="196">
        <v>0.39</v>
      </c>
      <c r="M67" s="196">
        <v>2.59</v>
      </c>
      <c r="N67" s="196">
        <v>1.05</v>
      </c>
      <c r="O67" s="196">
        <v>2.97</v>
      </c>
      <c r="P67" s="196">
        <v>1.01</v>
      </c>
      <c r="Q67" s="196">
        <v>0.19</v>
      </c>
      <c r="R67" s="196">
        <v>0.76</v>
      </c>
      <c r="S67" s="196">
        <v>0.47</v>
      </c>
      <c r="T67" s="196">
        <v>0</v>
      </c>
      <c r="U67" s="196">
        <v>2.52</v>
      </c>
      <c r="V67" s="196">
        <v>0.36</v>
      </c>
      <c r="W67" s="196">
        <v>0.83</v>
      </c>
      <c r="X67" s="196">
        <v>2.62</v>
      </c>
      <c r="Y67" s="196">
        <v>0</v>
      </c>
      <c r="Z67" s="196">
        <v>4.95</v>
      </c>
      <c r="AA67" s="196">
        <v>1.6</v>
      </c>
      <c r="AB67" s="196">
        <v>0</v>
      </c>
      <c r="AC67" s="196">
        <v>2.65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235.21</v>
      </c>
      <c r="AP67" s="196">
        <v>0</v>
      </c>
      <c r="AQ67" s="196">
        <v>0</v>
      </c>
      <c r="AR67" s="196">
        <v>0</v>
      </c>
      <c r="AS67" s="196">
        <v>15.74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14.07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40.43</v>
      </c>
      <c r="K68" s="196">
        <v>20.64</v>
      </c>
      <c r="L68" s="196">
        <v>0.39</v>
      </c>
      <c r="M68" s="196">
        <v>2.59</v>
      </c>
      <c r="N68" s="196">
        <v>1.05</v>
      </c>
      <c r="O68" s="196">
        <v>2.97</v>
      </c>
      <c r="P68" s="196">
        <v>1.01</v>
      </c>
      <c r="Q68" s="196">
        <v>0.19</v>
      </c>
      <c r="R68" s="196">
        <v>0.76</v>
      </c>
      <c r="S68" s="196">
        <v>0.47</v>
      </c>
      <c r="T68" s="196">
        <v>0</v>
      </c>
      <c r="U68" s="196">
        <v>2.52</v>
      </c>
      <c r="V68" s="196">
        <v>0.39</v>
      </c>
      <c r="W68" s="196">
        <v>0.83</v>
      </c>
      <c r="X68" s="196">
        <v>2.62</v>
      </c>
      <c r="Y68" s="196">
        <v>0</v>
      </c>
      <c r="Z68" s="196">
        <v>4.95</v>
      </c>
      <c r="AA68" s="196">
        <v>1.6</v>
      </c>
      <c r="AB68" s="196">
        <v>0</v>
      </c>
      <c r="AC68" s="196">
        <v>2.65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235.21</v>
      </c>
      <c r="AP68" s="196">
        <v>0</v>
      </c>
      <c r="AQ68" s="196">
        <v>0</v>
      </c>
      <c r="AR68" s="196">
        <v>0</v>
      </c>
      <c r="AS68" s="196">
        <v>15.74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14.07</v>
      </c>
      <c r="E69" s="196">
        <v>0</v>
      </c>
      <c r="F69" s="196">
        <v>0</v>
      </c>
      <c r="G69" s="196">
        <v>15.74</v>
      </c>
      <c r="H69" s="196">
        <v>0</v>
      </c>
      <c r="I69" s="196">
        <v>0</v>
      </c>
      <c r="J69" s="196">
        <v>40.43</v>
      </c>
      <c r="K69" s="196">
        <v>20.64</v>
      </c>
      <c r="L69" s="196">
        <v>0.39</v>
      </c>
      <c r="M69" s="196">
        <v>2.59</v>
      </c>
      <c r="N69" s="196">
        <v>1.05</v>
      </c>
      <c r="O69" s="196">
        <v>2.97</v>
      </c>
      <c r="P69" s="196">
        <v>1.01</v>
      </c>
      <c r="Q69" s="196">
        <v>0.19</v>
      </c>
      <c r="R69" s="196">
        <v>0.76</v>
      </c>
      <c r="S69" s="196">
        <v>0.47</v>
      </c>
      <c r="T69" s="196">
        <v>0</v>
      </c>
      <c r="U69" s="196">
        <v>2.52</v>
      </c>
      <c r="V69" s="196">
        <v>0.37</v>
      </c>
      <c r="W69" s="196">
        <v>0.83</v>
      </c>
      <c r="X69" s="196">
        <v>2.62</v>
      </c>
      <c r="Y69" s="196">
        <v>0</v>
      </c>
      <c r="Z69" s="196">
        <v>4.95</v>
      </c>
      <c r="AA69" s="196">
        <v>1.6</v>
      </c>
      <c r="AB69" s="196">
        <v>0</v>
      </c>
      <c r="AC69" s="196">
        <v>2.65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-35</v>
      </c>
      <c r="AL69" s="196">
        <v>0</v>
      </c>
      <c r="AM69" s="196">
        <v>0</v>
      </c>
      <c r="AN69" s="196">
        <v>0</v>
      </c>
      <c r="AO69" s="196">
        <v>235.21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14.2</v>
      </c>
      <c r="E70" s="196">
        <v>0</v>
      </c>
      <c r="F70" s="196">
        <v>0</v>
      </c>
      <c r="G70" s="196">
        <v>15.74</v>
      </c>
      <c r="H70" s="196">
        <v>0</v>
      </c>
      <c r="I70" s="196">
        <v>0</v>
      </c>
      <c r="J70" s="196">
        <v>40.43</v>
      </c>
      <c r="K70" s="196">
        <v>20.63</v>
      </c>
      <c r="L70" s="196">
        <v>0.39</v>
      </c>
      <c r="M70" s="196">
        <v>2.59</v>
      </c>
      <c r="N70" s="196">
        <v>1.05</v>
      </c>
      <c r="O70" s="196">
        <v>2.97</v>
      </c>
      <c r="P70" s="196">
        <v>1.01</v>
      </c>
      <c r="Q70" s="196">
        <v>0.19</v>
      </c>
      <c r="R70" s="196">
        <v>0.76</v>
      </c>
      <c r="S70" s="196">
        <v>0.47</v>
      </c>
      <c r="T70" s="196">
        <v>0</v>
      </c>
      <c r="U70" s="196">
        <v>2.52</v>
      </c>
      <c r="V70" s="196">
        <v>0.37</v>
      </c>
      <c r="W70" s="196">
        <v>0.83</v>
      </c>
      <c r="X70" s="196">
        <v>2.62</v>
      </c>
      <c r="Y70" s="196">
        <v>0</v>
      </c>
      <c r="Z70" s="196">
        <v>4.95</v>
      </c>
      <c r="AA70" s="196">
        <v>1.6</v>
      </c>
      <c r="AB70" s="196">
        <v>0</v>
      </c>
      <c r="AC70" s="196">
        <v>2.65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-34.39</v>
      </c>
      <c r="AL70" s="196">
        <v>0</v>
      </c>
      <c r="AM70" s="196">
        <v>0</v>
      </c>
      <c r="AN70" s="196">
        <v>0</v>
      </c>
      <c r="AO70" s="196">
        <v>235.21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14.2</v>
      </c>
      <c r="E71" s="196">
        <v>0</v>
      </c>
      <c r="F71" s="196">
        <v>0</v>
      </c>
      <c r="G71" s="196">
        <v>15.74</v>
      </c>
      <c r="H71" s="196">
        <v>0</v>
      </c>
      <c r="I71" s="196">
        <v>0</v>
      </c>
      <c r="J71" s="196">
        <v>40.43</v>
      </c>
      <c r="K71" s="196">
        <v>20.63</v>
      </c>
      <c r="L71" s="196">
        <v>0.39</v>
      </c>
      <c r="M71" s="196">
        <v>2.59</v>
      </c>
      <c r="N71" s="196">
        <v>1.05</v>
      </c>
      <c r="O71" s="196">
        <v>2.97</v>
      </c>
      <c r="P71" s="196">
        <v>1.01</v>
      </c>
      <c r="Q71" s="196">
        <v>0.19</v>
      </c>
      <c r="R71" s="196">
        <v>0.76</v>
      </c>
      <c r="S71" s="196">
        <v>0.47</v>
      </c>
      <c r="T71" s="196">
        <v>0</v>
      </c>
      <c r="U71" s="196">
        <v>2.52</v>
      </c>
      <c r="V71" s="196">
        <v>0.37</v>
      </c>
      <c r="W71" s="196">
        <v>0.83</v>
      </c>
      <c r="X71" s="196">
        <v>2.62</v>
      </c>
      <c r="Y71" s="196">
        <v>0</v>
      </c>
      <c r="Z71" s="196">
        <v>4.95</v>
      </c>
      <c r="AA71" s="196">
        <v>1.6</v>
      </c>
      <c r="AB71" s="196">
        <v>0</v>
      </c>
      <c r="AC71" s="196">
        <v>2.65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-14.78</v>
      </c>
      <c r="AL71" s="196">
        <v>0</v>
      </c>
      <c r="AM71" s="196">
        <v>0</v>
      </c>
      <c r="AN71" s="196">
        <v>0</v>
      </c>
      <c r="AO71" s="196">
        <v>235.21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14.2</v>
      </c>
      <c r="E72" s="196">
        <v>0</v>
      </c>
      <c r="F72" s="196">
        <v>0</v>
      </c>
      <c r="G72" s="196">
        <v>15.74</v>
      </c>
      <c r="H72" s="196">
        <v>0</v>
      </c>
      <c r="I72" s="196">
        <v>0</v>
      </c>
      <c r="J72" s="196">
        <v>40.43</v>
      </c>
      <c r="K72" s="196">
        <v>20.63</v>
      </c>
      <c r="L72" s="196">
        <v>0.39</v>
      </c>
      <c r="M72" s="196">
        <v>2.59</v>
      </c>
      <c r="N72" s="196">
        <v>1.05</v>
      </c>
      <c r="O72" s="196">
        <v>2.97</v>
      </c>
      <c r="P72" s="196">
        <v>1.01</v>
      </c>
      <c r="Q72" s="196">
        <v>0.19</v>
      </c>
      <c r="R72" s="196">
        <v>0.76</v>
      </c>
      <c r="S72" s="196">
        <v>0.47</v>
      </c>
      <c r="T72" s="196">
        <v>0</v>
      </c>
      <c r="U72" s="196">
        <v>2.52</v>
      </c>
      <c r="V72" s="196">
        <v>0.37</v>
      </c>
      <c r="W72" s="196">
        <v>0.83</v>
      </c>
      <c r="X72" s="196">
        <v>2.62</v>
      </c>
      <c r="Y72" s="196">
        <v>0</v>
      </c>
      <c r="Z72" s="196">
        <v>4.95</v>
      </c>
      <c r="AA72" s="196">
        <v>1.6</v>
      </c>
      <c r="AB72" s="196">
        <v>0</v>
      </c>
      <c r="AC72" s="196">
        <v>2.21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-14.78</v>
      </c>
      <c r="AL72" s="196">
        <v>0</v>
      </c>
      <c r="AM72" s="196">
        <v>0</v>
      </c>
      <c r="AN72" s="196">
        <v>0</v>
      </c>
      <c r="AO72" s="196">
        <v>235.21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14.2</v>
      </c>
      <c r="E73" s="196">
        <v>0</v>
      </c>
      <c r="F73" s="196">
        <v>0</v>
      </c>
      <c r="G73" s="196">
        <v>15.74</v>
      </c>
      <c r="H73" s="196">
        <v>0</v>
      </c>
      <c r="I73" s="196">
        <v>0</v>
      </c>
      <c r="J73" s="196">
        <v>40.43</v>
      </c>
      <c r="K73" s="196">
        <v>20.63</v>
      </c>
      <c r="L73" s="196">
        <v>0.39</v>
      </c>
      <c r="M73" s="196">
        <v>2.59</v>
      </c>
      <c r="N73" s="196">
        <v>1.05</v>
      </c>
      <c r="O73" s="196">
        <v>2.97</v>
      </c>
      <c r="P73" s="196">
        <v>1.01</v>
      </c>
      <c r="Q73" s="196">
        <v>0.19</v>
      </c>
      <c r="R73" s="196">
        <v>0.76</v>
      </c>
      <c r="S73" s="196">
        <v>0.47</v>
      </c>
      <c r="T73" s="196">
        <v>0</v>
      </c>
      <c r="U73" s="196">
        <v>2.52</v>
      </c>
      <c r="V73" s="196">
        <v>0.37</v>
      </c>
      <c r="W73" s="196">
        <v>0.83</v>
      </c>
      <c r="X73" s="196">
        <v>2.62</v>
      </c>
      <c r="Y73" s="196">
        <v>0</v>
      </c>
      <c r="Z73" s="196">
        <v>4.95</v>
      </c>
      <c r="AA73" s="196">
        <v>1.6</v>
      </c>
      <c r="AB73" s="196">
        <v>0</v>
      </c>
      <c r="AC73" s="196">
        <v>2.21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-14.78</v>
      </c>
      <c r="AL73" s="196">
        <v>0</v>
      </c>
      <c r="AM73" s="196">
        <v>0</v>
      </c>
      <c r="AN73" s="196">
        <v>0</v>
      </c>
      <c r="AO73" s="196">
        <v>235.21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14.2</v>
      </c>
      <c r="E74" s="196">
        <v>0</v>
      </c>
      <c r="F74" s="196">
        <v>0</v>
      </c>
      <c r="G74" s="196">
        <v>15.74</v>
      </c>
      <c r="H74" s="196">
        <v>0</v>
      </c>
      <c r="I74" s="196">
        <v>0</v>
      </c>
      <c r="J74" s="196">
        <v>40.43</v>
      </c>
      <c r="K74" s="196">
        <v>20.63</v>
      </c>
      <c r="L74" s="196">
        <v>0.39</v>
      </c>
      <c r="M74" s="196">
        <v>2.59</v>
      </c>
      <c r="N74" s="196">
        <v>1.05</v>
      </c>
      <c r="O74" s="196">
        <v>2.97</v>
      </c>
      <c r="P74" s="196">
        <v>1.01</v>
      </c>
      <c r="Q74" s="196">
        <v>0.19</v>
      </c>
      <c r="R74" s="196">
        <v>0.76</v>
      </c>
      <c r="S74" s="196">
        <v>0.47</v>
      </c>
      <c r="T74" s="196">
        <v>0</v>
      </c>
      <c r="U74" s="196">
        <v>2.52</v>
      </c>
      <c r="V74" s="196">
        <v>0.37</v>
      </c>
      <c r="W74" s="196">
        <v>0.83</v>
      </c>
      <c r="X74" s="196">
        <v>2.62</v>
      </c>
      <c r="Y74" s="196">
        <v>0</v>
      </c>
      <c r="Z74" s="196">
        <v>4.95</v>
      </c>
      <c r="AA74" s="196">
        <v>1.6</v>
      </c>
      <c r="AB74" s="196">
        <v>0</v>
      </c>
      <c r="AC74" s="196">
        <v>2.21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-10.78</v>
      </c>
      <c r="AL74" s="196">
        <v>0</v>
      </c>
      <c r="AM74" s="196">
        <v>0</v>
      </c>
      <c r="AN74" s="196">
        <v>0</v>
      </c>
      <c r="AO74" s="196">
        <v>235.21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14.2</v>
      </c>
      <c r="E75" s="196">
        <v>0</v>
      </c>
      <c r="F75" s="196">
        <v>0</v>
      </c>
      <c r="G75" s="196">
        <v>15.74</v>
      </c>
      <c r="H75" s="196">
        <v>0</v>
      </c>
      <c r="I75" s="196">
        <v>0</v>
      </c>
      <c r="J75" s="196">
        <v>40.43</v>
      </c>
      <c r="K75" s="196">
        <v>20.63</v>
      </c>
      <c r="L75" s="196">
        <v>0.39</v>
      </c>
      <c r="M75" s="196">
        <v>2.59</v>
      </c>
      <c r="N75" s="196">
        <v>1.05</v>
      </c>
      <c r="O75" s="196">
        <v>2.97</v>
      </c>
      <c r="P75" s="196">
        <v>1.01</v>
      </c>
      <c r="Q75" s="196">
        <v>0.19</v>
      </c>
      <c r="R75" s="196">
        <v>0.76</v>
      </c>
      <c r="S75" s="196">
        <v>0.47</v>
      </c>
      <c r="T75" s="196">
        <v>0</v>
      </c>
      <c r="U75" s="196">
        <v>2.52</v>
      </c>
      <c r="V75" s="196">
        <v>0.37</v>
      </c>
      <c r="W75" s="196">
        <v>0.83</v>
      </c>
      <c r="X75" s="196">
        <v>2.62</v>
      </c>
      <c r="Y75" s="196">
        <v>0</v>
      </c>
      <c r="Z75" s="196">
        <v>4.95</v>
      </c>
      <c r="AA75" s="196">
        <v>1.6</v>
      </c>
      <c r="AB75" s="196">
        <v>0</v>
      </c>
      <c r="AC75" s="196">
        <v>2.21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-10.78</v>
      </c>
      <c r="AL75" s="196">
        <v>0</v>
      </c>
      <c r="AM75" s="196">
        <v>0</v>
      </c>
      <c r="AN75" s="196">
        <v>0</v>
      </c>
      <c r="AO75" s="196">
        <v>242.99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14.2</v>
      </c>
      <c r="E76" s="196">
        <v>0</v>
      </c>
      <c r="F76" s="196">
        <v>0</v>
      </c>
      <c r="G76" s="196">
        <v>15.74</v>
      </c>
      <c r="H76" s="196">
        <v>0</v>
      </c>
      <c r="I76" s="196">
        <v>0</v>
      </c>
      <c r="J76" s="196">
        <v>40.43</v>
      </c>
      <c r="K76" s="196">
        <v>20.63</v>
      </c>
      <c r="L76" s="196">
        <v>0.39</v>
      </c>
      <c r="M76" s="196">
        <v>2.59</v>
      </c>
      <c r="N76" s="196">
        <v>1.05</v>
      </c>
      <c r="O76" s="196">
        <v>2.97</v>
      </c>
      <c r="P76" s="196">
        <v>1.01</v>
      </c>
      <c r="Q76" s="196">
        <v>0.19</v>
      </c>
      <c r="R76" s="196">
        <v>0.76</v>
      </c>
      <c r="S76" s="196">
        <v>0.47</v>
      </c>
      <c r="T76" s="196">
        <v>0</v>
      </c>
      <c r="U76" s="196">
        <v>2.52</v>
      </c>
      <c r="V76" s="196">
        <v>0.37</v>
      </c>
      <c r="W76" s="196">
        <v>0.83</v>
      </c>
      <c r="X76" s="196">
        <v>2.62</v>
      </c>
      <c r="Y76" s="196">
        <v>0</v>
      </c>
      <c r="Z76" s="196">
        <v>4.95</v>
      </c>
      <c r="AA76" s="196">
        <v>1.6</v>
      </c>
      <c r="AB76" s="196">
        <v>0</v>
      </c>
      <c r="AC76" s="196">
        <v>2.21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-10.78</v>
      </c>
      <c r="AL76" s="196">
        <v>0</v>
      </c>
      <c r="AM76" s="196">
        <v>0</v>
      </c>
      <c r="AN76" s="196">
        <v>0</v>
      </c>
      <c r="AO76" s="196">
        <v>192.99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14.2</v>
      </c>
      <c r="E77" s="196">
        <v>0</v>
      </c>
      <c r="F77" s="196">
        <v>0</v>
      </c>
      <c r="G77" s="196">
        <v>15.74</v>
      </c>
      <c r="H77" s="196">
        <v>0</v>
      </c>
      <c r="I77" s="196">
        <v>0</v>
      </c>
      <c r="J77" s="196">
        <v>40.43</v>
      </c>
      <c r="K77" s="196">
        <v>20.63</v>
      </c>
      <c r="L77" s="196">
        <v>0.39</v>
      </c>
      <c r="M77" s="196">
        <v>2.59</v>
      </c>
      <c r="N77" s="196">
        <v>1.05</v>
      </c>
      <c r="O77" s="196">
        <v>2.97</v>
      </c>
      <c r="P77" s="196">
        <v>1.01</v>
      </c>
      <c r="Q77" s="196">
        <v>0.19</v>
      </c>
      <c r="R77" s="196">
        <v>0.76</v>
      </c>
      <c r="S77" s="196">
        <v>0.47</v>
      </c>
      <c r="T77" s="196">
        <v>0</v>
      </c>
      <c r="U77" s="196">
        <v>2.52</v>
      </c>
      <c r="V77" s="196">
        <v>0.37</v>
      </c>
      <c r="W77" s="196">
        <v>0.83</v>
      </c>
      <c r="X77" s="196">
        <v>2.62</v>
      </c>
      <c r="Y77" s="196">
        <v>0</v>
      </c>
      <c r="Z77" s="196">
        <v>4.95</v>
      </c>
      <c r="AA77" s="196">
        <v>1.6</v>
      </c>
      <c r="AB77" s="196">
        <v>0</v>
      </c>
      <c r="AC77" s="196">
        <v>2.21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-10.78</v>
      </c>
      <c r="AL77" s="196">
        <v>0</v>
      </c>
      <c r="AM77" s="196">
        <v>0</v>
      </c>
      <c r="AN77" s="196">
        <v>0</v>
      </c>
      <c r="AO77" s="196">
        <v>192.99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14.3</v>
      </c>
      <c r="E78" s="196">
        <v>0</v>
      </c>
      <c r="F78" s="196">
        <v>0</v>
      </c>
      <c r="G78" s="196">
        <v>15.74</v>
      </c>
      <c r="H78" s="196">
        <v>0</v>
      </c>
      <c r="I78" s="196">
        <v>0</v>
      </c>
      <c r="J78" s="196">
        <v>40.43</v>
      </c>
      <c r="K78" s="196">
        <v>20.63</v>
      </c>
      <c r="L78" s="196">
        <v>0.39</v>
      </c>
      <c r="M78" s="196">
        <v>2.59</v>
      </c>
      <c r="N78" s="196">
        <v>1.05</v>
      </c>
      <c r="O78" s="196">
        <v>2.97</v>
      </c>
      <c r="P78" s="196">
        <v>1.01</v>
      </c>
      <c r="Q78" s="196">
        <v>0.19</v>
      </c>
      <c r="R78" s="196">
        <v>0.76</v>
      </c>
      <c r="S78" s="196">
        <v>0.47</v>
      </c>
      <c r="T78" s="196">
        <v>0</v>
      </c>
      <c r="U78" s="196">
        <v>2.52</v>
      </c>
      <c r="V78" s="196">
        <v>0.37</v>
      </c>
      <c r="W78" s="196">
        <v>0.83</v>
      </c>
      <c r="X78" s="196">
        <v>2.62</v>
      </c>
      <c r="Y78" s="196">
        <v>0</v>
      </c>
      <c r="Z78" s="196">
        <v>4.95</v>
      </c>
      <c r="AA78" s="196">
        <v>1.6</v>
      </c>
      <c r="AB78" s="196">
        <v>0</v>
      </c>
      <c r="AC78" s="196">
        <v>2.21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-10.78</v>
      </c>
      <c r="AL78" s="196">
        <v>0</v>
      </c>
      <c r="AM78" s="196">
        <v>0</v>
      </c>
      <c r="AN78" s="196">
        <v>0</v>
      </c>
      <c r="AO78" s="196">
        <v>192.99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14.3</v>
      </c>
      <c r="E79" s="196">
        <v>0</v>
      </c>
      <c r="F79" s="196">
        <v>0</v>
      </c>
      <c r="G79" s="196">
        <v>15.74</v>
      </c>
      <c r="H79" s="196">
        <v>0</v>
      </c>
      <c r="I79" s="196">
        <v>0</v>
      </c>
      <c r="J79" s="196">
        <v>40.43</v>
      </c>
      <c r="K79" s="196">
        <v>20.63</v>
      </c>
      <c r="L79" s="196">
        <v>0.39</v>
      </c>
      <c r="M79" s="196">
        <v>2.59</v>
      </c>
      <c r="N79" s="196">
        <v>1.05</v>
      </c>
      <c r="O79" s="196">
        <v>2.97</v>
      </c>
      <c r="P79" s="196">
        <v>1.01</v>
      </c>
      <c r="Q79" s="196">
        <v>0.19</v>
      </c>
      <c r="R79" s="196">
        <v>0.76</v>
      </c>
      <c r="S79" s="196">
        <v>0.47</v>
      </c>
      <c r="T79" s="196">
        <v>0</v>
      </c>
      <c r="U79" s="196">
        <v>2.52</v>
      </c>
      <c r="V79" s="196">
        <v>0.37</v>
      </c>
      <c r="W79" s="196">
        <v>0.83</v>
      </c>
      <c r="X79" s="196">
        <v>2.62</v>
      </c>
      <c r="Y79" s="196">
        <v>0</v>
      </c>
      <c r="Z79" s="196">
        <v>4.95</v>
      </c>
      <c r="AA79" s="196">
        <v>1.6</v>
      </c>
      <c r="AB79" s="196">
        <v>0</v>
      </c>
      <c r="AC79" s="196">
        <v>2.21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-10.78</v>
      </c>
      <c r="AL79" s="196">
        <v>0</v>
      </c>
      <c r="AM79" s="196">
        <v>0</v>
      </c>
      <c r="AN79" s="196">
        <v>0</v>
      </c>
      <c r="AO79" s="196">
        <v>161.99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14.3</v>
      </c>
      <c r="E80" s="196">
        <v>0</v>
      </c>
      <c r="F80" s="196">
        <v>0</v>
      </c>
      <c r="G80" s="196">
        <v>15.74</v>
      </c>
      <c r="H80" s="196">
        <v>0</v>
      </c>
      <c r="I80" s="196">
        <v>0</v>
      </c>
      <c r="J80" s="196">
        <v>40.43</v>
      </c>
      <c r="K80" s="196">
        <v>20.63</v>
      </c>
      <c r="L80" s="196">
        <v>0.39</v>
      </c>
      <c r="M80" s="196">
        <v>2.59</v>
      </c>
      <c r="N80" s="196">
        <v>1.05</v>
      </c>
      <c r="O80" s="196">
        <v>2.97</v>
      </c>
      <c r="P80" s="196">
        <v>1.01</v>
      </c>
      <c r="Q80" s="196">
        <v>0.19</v>
      </c>
      <c r="R80" s="196">
        <v>0.76</v>
      </c>
      <c r="S80" s="196">
        <v>0.47</v>
      </c>
      <c r="T80" s="196">
        <v>0</v>
      </c>
      <c r="U80" s="196">
        <v>2.52</v>
      </c>
      <c r="V80" s="196">
        <v>0.37</v>
      </c>
      <c r="W80" s="196">
        <v>0.83</v>
      </c>
      <c r="X80" s="196">
        <v>2.62</v>
      </c>
      <c r="Y80" s="196">
        <v>0</v>
      </c>
      <c r="Z80" s="196">
        <v>4.95</v>
      </c>
      <c r="AA80" s="196">
        <v>1.6</v>
      </c>
      <c r="AB80" s="196">
        <v>0</v>
      </c>
      <c r="AC80" s="196">
        <v>2.21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-10.78</v>
      </c>
      <c r="AL80" s="196">
        <v>0</v>
      </c>
      <c r="AM80" s="196">
        <v>0</v>
      </c>
      <c r="AN80" s="196">
        <v>0</v>
      </c>
      <c r="AO80" s="196">
        <v>127.99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14.3</v>
      </c>
      <c r="E81" s="196">
        <v>0</v>
      </c>
      <c r="F81" s="196">
        <v>0</v>
      </c>
      <c r="G81" s="196">
        <v>15.74</v>
      </c>
      <c r="H81" s="196">
        <v>0</v>
      </c>
      <c r="I81" s="196">
        <v>0</v>
      </c>
      <c r="J81" s="196">
        <v>40.43</v>
      </c>
      <c r="K81" s="196">
        <v>20.63</v>
      </c>
      <c r="L81" s="196">
        <v>0.39</v>
      </c>
      <c r="M81" s="196">
        <v>2.59</v>
      </c>
      <c r="N81" s="196">
        <v>1.05</v>
      </c>
      <c r="O81" s="196">
        <v>2.97</v>
      </c>
      <c r="P81" s="196">
        <v>1.01</v>
      </c>
      <c r="Q81" s="196">
        <v>0.19</v>
      </c>
      <c r="R81" s="196">
        <v>0.76</v>
      </c>
      <c r="S81" s="196">
        <v>0.47</v>
      </c>
      <c r="T81" s="196">
        <v>0</v>
      </c>
      <c r="U81" s="196">
        <v>2.52</v>
      </c>
      <c r="V81" s="196">
        <v>0.37</v>
      </c>
      <c r="W81" s="196">
        <v>0.83</v>
      </c>
      <c r="X81" s="196">
        <v>2.62</v>
      </c>
      <c r="Y81" s="196">
        <v>0</v>
      </c>
      <c r="Z81" s="196">
        <v>4.95</v>
      </c>
      <c r="AA81" s="196">
        <v>1.6</v>
      </c>
      <c r="AB81" s="196">
        <v>0</v>
      </c>
      <c r="AC81" s="196">
        <v>2.21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-14.78</v>
      </c>
      <c r="AL81" s="196">
        <v>0</v>
      </c>
      <c r="AM81" s="196">
        <v>0</v>
      </c>
      <c r="AN81" s="196">
        <v>0</v>
      </c>
      <c r="AO81" s="196">
        <v>242.99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14.3</v>
      </c>
      <c r="E82" s="196">
        <v>0</v>
      </c>
      <c r="F82" s="196">
        <v>0</v>
      </c>
      <c r="G82" s="196">
        <v>15.74</v>
      </c>
      <c r="H82" s="196">
        <v>0</v>
      </c>
      <c r="I82" s="196">
        <v>0</v>
      </c>
      <c r="J82" s="196">
        <v>40.43</v>
      </c>
      <c r="K82" s="196">
        <v>20.63</v>
      </c>
      <c r="L82" s="196">
        <v>0.39</v>
      </c>
      <c r="M82" s="196">
        <v>2.59</v>
      </c>
      <c r="N82" s="196">
        <v>1.05</v>
      </c>
      <c r="O82" s="196">
        <v>2.97</v>
      </c>
      <c r="P82" s="196">
        <v>1.01</v>
      </c>
      <c r="Q82" s="196">
        <v>0.19</v>
      </c>
      <c r="R82" s="196">
        <v>0.76</v>
      </c>
      <c r="S82" s="196">
        <v>0.47</v>
      </c>
      <c r="T82" s="196">
        <v>0</v>
      </c>
      <c r="U82" s="196">
        <v>2.52</v>
      </c>
      <c r="V82" s="196">
        <v>0.37</v>
      </c>
      <c r="W82" s="196">
        <v>0.83</v>
      </c>
      <c r="X82" s="196">
        <v>2.62</v>
      </c>
      <c r="Y82" s="196">
        <v>0</v>
      </c>
      <c r="Z82" s="196">
        <v>4.95</v>
      </c>
      <c r="AA82" s="196">
        <v>1.6</v>
      </c>
      <c r="AB82" s="196">
        <v>0</v>
      </c>
      <c r="AC82" s="196">
        <v>2.21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-14.78</v>
      </c>
      <c r="AL82" s="196">
        <v>0</v>
      </c>
      <c r="AM82" s="196">
        <v>0</v>
      </c>
      <c r="AN82" s="196">
        <v>0</v>
      </c>
      <c r="AO82" s="196">
        <v>242.99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14.3</v>
      </c>
      <c r="E83" s="196">
        <v>0</v>
      </c>
      <c r="F83" s="196">
        <v>0</v>
      </c>
      <c r="G83" s="196">
        <v>15.74</v>
      </c>
      <c r="H83" s="196">
        <v>0</v>
      </c>
      <c r="I83" s="196">
        <v>0</v>
      </c>
      <c r="J83" s="196">
        <v>40.67</v>
      </c>
      <c r="K83" s="196">
        <v>20.63</v>
      </c>
      <c r="L83" s="196">
        <v>0.39</v>
      </c>
      <c r="M83" s="196">
        <v>2.59</v>
      </c>
      <c r="N83" s="196">
        <v>1.05</v>
      </c>
      <c r="O83" s="196">
        <v>2.97</v>
      </c>
      <c r="P83" s="196">
        <v>1.01</v>
      </c>
      <c r="Q83" s="196">
        <v>0.19</v>
      </c>
      <c r="R83" s="196">
        <v>0.76</v>
      </c>
      <c r="S83" s="196">
        <v>0.47</v>
      </c>
      <c r="T83" s="196">
        <v>0</v>
      </c>
      <c r="U83" s="196">
        <v>2.52</v>
      </c>
      <c r="V83" s="196">
        <v>0.37</v>
      </c>
      <c r="W83" s="196">
        <v>0.83</v>
      </c>
      <c r="X83" s="196">
        <v>2.62</v>
      </c>
      <c r="Y83" s="196">
        <v>0</v>
      </c>
      <c r="Z83" s="196">
        <v>4.95</v>
      </c>
      <c r="AA83" s="196">
        <v>1.6</v>
      </c>
      <c r="AB83" s="196">
        <v>0</v>
      </c>
      <c r="AC83" s="196">
        <v>2.65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-17.78</v>
      </c>
      <c r="AL83" s="196">
        <v>0</v>
      </c>
      <c r="AM83" s="196">
        <v>0</v>
      </c>
      <c r="AN83" s="196">
        <v>0</v>
      </c>
      <c r="AO83" s="196">
        <v>242.99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14.3</v>
      </c>
      <c r="E84" s="196">
        <v>0</v>
      </c>
      <c r="F84" s="196">
        <v>0</v>
      </c>
      <c r="G84" s="196">
        <v>15.74</v>
      </c>
      <c r="H84" s="196">
        <v>0</v>
      </c>
      <c r="I84" s="196">
        <v>0</v>
      </c>
      <c r="J84" s="196">
        <v>40.67</v>
      </c>
      <c r="K84" s="196">
        <v>20.64</v>
      </c>
      <c r="L84" s="196">
        <v>0.39</v>
      </c>
      <c r="M84" s="196">
        <v>2.59</v>
      </c>
      <c r="N84" s="196">
        <v>1.05</v>
      </c>
      <c r="O84" s="196">
        <v>2.97</v>
      </c>
      <c r="P84" s="196">
        <v>1.01</v>
      </c>
      <c r="Q84" s="196">
        <v>0.19</v>
      </c>
      <c r="R84" s="196">
        <v>0.76</v>
      </c>
      <c r="S84" s="196">
        <v>0.47</v>
      </c>
      <c r="T84" s="196">
        <v>0</v>
      </c>
      <c r="U84" s="196">
        <v>2.52</v>
      </c>
      <c r="V84" s="196">
        <v>0.37</v>
      </c>
      <c r="W84" s="196">
        <v>0.83</v>
      </c>
      <c r="X84" s="196">
        <v>2.62</v>
      </c>
      <c r="Y84" s="196">
        <v>0</v>
      </c>
      <c r="Z84" s="196">
        <v>4.95</v>
      </c>
      <c r="AA84" s="196">
        <v>1.6</v>
      </c>
      <c r="AB84" s="196">
        <v>0</v>
      </c>
      <c r="AC84" s="196">
        <v>2.65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-35</v>
      </c>
      <c r="AL84" s="196">
        <v>0</v>
      </c>
      <c r="AM84" s="196">
        <v>0</v>
      </c>
      <c r="AN84" s="196">
        <v>0</v>
      </c>
      <c r="AO84" s="196">
        <v>242.99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14.3</v>
      </c>
      <c r="E85" s="196">
        <v>0</v>
      </c>
      <c r="F85" s="196">
        <v>0</v>
      </c>
      <c r="G85" s="196">
        <v>15.74</v>
      </c>
      <c r="H85" s="196">
        <v>0</v>
      </c>
      <c r="I85" s="196">
        <v>0</v>
      </c>
      <c r="J85" s="196">
        <v>40.67</v>
      </c>
      <c r="K85" s="196">
        <v>20.64</v>
      </c>
      <c r="L85" s="196">
        <v>0.39</v>
      </c>
      <c r="M85" s="196">
        <v>2.59</v>
      </c>
      <c r="N85" s="196">
        <v>1.05</v>
      </c>
      <c r="O85" s="196">
        <v>2.97</v>
      </c>
      <c r="P85" s="196">
        <v>1.01</v>
      </c>
      <c r="Q85" s="196">
        <v>0.19</v>
      </c>
      <c r="R85" s="196">
        <v>0.76</v>
      </c>
      <c r="S85" s="196">
        <v>0.47</v>
      </c>
      <c r="T85" s="196">
        <v>0</v>
      </c>
      <c r="U85" s="196">
        <v>2.52</v>
      </c>
      <c r="V85" s="196">
        <v>0.37</v>
      </c>
      <c r="W85" s="196">
        <v>0.83</v>
      </c>
      <c r="X85" s="196">
        <v>2.62</v>
      </c>
      <c r="Y85" s="196">
        <v>0</v>
      </c>
      <c r="Z85" s="196">
        <v>4.95</v>
      </c>
      <c r="AA85" s="196">
        <v>1.6</v>
      </c>
      <c r="AB85" s="196">
        <v>0</v>
      </c>
      <c r="AC85" s="196">
        <v>2.65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-35</v>
      </c>
      <c r="AL85" s="196">
        <v>0</v>
      </c>
      <c r="AM85" s="196">
        <v>0</v>
      </c>
      <c r="AN85" s="196">
        <v>0</v>
      </c>
      <c r="AO85" s="196">
        <v>242.99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14.3</v>
      </c>
      <c r="E86" s="196">
        <v>0</v>
      </c>
      <c r="F86" s="196">
        <v>0</v>
      </c>
      <c r="G86" s="196">
        <v>15.74</v>
      </c>
      <c r="H86" s="196">
        <v>0</v>
      </c>
      <c r="I86" s="196">
        <v>0</v>
      </c>
      <c r="J86" s="196">
        <v>40.67</v>
      </c>
      <c r="K86" s="196">
        <v>20.64</v>
      </c>
      <c r="L86" s="196">
        <v>0.39</v>
      </c>
      <c r="M86" s="196">
        <v>2.59</v>
      </c>
      <c r="N86" s="196">
        <v>1.05</v>
      </c>
      <c r="O86" s="196">
        <v>2.97</v>
      </c>
      <c r="P86" s="196">
        <v>1.01</v>
      </c>
      <c r="Q86" s="196">
        <v>0.19</v>
      </c>
      <c r="R86" s="196">
        <v>0.75</v>
      </c>
      <c r="S86" s="196">
        <v>0.47</v>
      </c>
      <c r="T86" s="196">
        <v>0</v>
      </c>
      <c r="U86" s="196">
        <v>2.52</v>
      </c>
      <c r="V86" s="196">
        <v>0.37</v>
      </c>
      <c r="W86" s="196">
        <v>0.83</v>
      </c>
      <c r="X86" s="196">
        <v>2.62</v>
      </c>
      <c r="Y86" s="196">
        <v>0</v>
      </c>
      <c r="Z86" s="196">
        <v>4.95</v>
      </c>
      <c r="AA86" s="196">
        <v>1.6</v>
      </c>
      <c r="AB86" s="196">
        <v>0</v>
      </c>
      <c r="AC86" s="196">
        <v>2.65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-35</v>
      </c>
      <c r="AL86" s="196">
        <v>0</v>
      </c>
      <c r="AM86" s="196">
        <v>0</v>
      </c>
      <c r="AN86" s="196">
        <v>0</v>
      </c>
      <c r="AO86" s="196">
        <v>242.99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14.3</v>
      </c>
      <c r="E87" s="196">
        <v>0</v>
      </c>
      <c r="F87" s="196">
        <v>0</v>
      </c>
      <c r="G87" s="196">
        <v>15.74</v>
      </c>
      <c r="H87" s="196">
        <v>0</v>
      </c>
      <c r="I87" s="196">
        <v>0</v>
      </c>
      <c r="J87" s="196">
        <v>40.67</v>
      </c>
      <c r="K87" s="196">
        <v>20.64</v>
      </c>
      <c r="L87" s="196">
        <v>0.39</v>
      </c>
      <c r="M87" s="196">
        <v>2.59</v>
      </c>
      <c r="N87" s="196">
        <v>1.05</v>
      </c>
      <c r="O87" s="196">
        <v>2.97</v>
      </c>
      <c r="P87" s="196">
        <v>1.01</v>
      </c>
      <c r="Q87" s="196">
        <v>0.19</v>
      </c>
      <c r="R87" s="196">
        <v>0.75</v>
      </c>
      <c r="S87" s="196">
        <v>0.47</v>
      </c>
      <c r="T87" s="196">
        <v>0</v>
      </c>
      <c r="U87" s="196">
        <v>2.52</v>
      </c>
      <c r="V87" s="196">
        <v>0.37</v>
      </c>
      <c r="W87" s="196">
        <v>0.83</v>
      </c>
      <c r="X87" s="196">
        <v>2.62</v>
      </c>
      <c r="Y87" s="196">
        <v>0</v>
      </c>
      <c r="Z87" s="196">
        <v>4.95</v>
      </c>
      <c r="AA87" s="196">
        <v>1.6</v>
      </c>
      <c r="AB87" s="196">
        <v>0</v>
      </c>
      <c r="AC87" s="196">
        <v>2.65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242.99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14.3</v>
      </c>
      <c r="E88" s="196">
        <v>0</v>
      </c>
      <c r="F88" s="196">
        <v>0</v>
      </c>
      <c r="G88" s="196">
        <v>15.74</v>
      </c>
      <c r="H88" s="196">
        <v>0</v>
      </c>
      <c r="I88" s="196">
        <v>0</v>
      </c>
      <c r="J88" s="196">
        <v>40.67</v>
      </c>
      <c r="K88" s="196">
        <v>20.64</v>
      </c>
      <c r="L88" s="196">
        <v>0.39</v>
      </c>
      <c r="M88" s="196">
        <v>2.59</v>
      </c>
      <c r="N88" s="196">
        <v>1.05</v>
      </c>
      <c r="O88" s="196">
        <v>2.97</v>
      </c>
      <c r="P88" s="196">
        <v>1.01</v>
      </c>
      <c r="Q88" s="196">
        <v>0.19</v>
      </c>
      <c r="R88" s="196">
        <v>0.75</v>
      </c>
      <c r="S88" s="196">
        <v>0.47</v>
      </c>
      <c r="T88" s="196">
        <v>0</v>
      </c>
      <c r="U88" s="196">
        <v>2.52</v>
      </c>
      <c r="V88" s="196">
        <v>0.36</v>
      </c>
      <c r="W88" s="196">
        <v>0.83</v>
      </c>
      <c r="X88" s="196">
        <v>2.62</v>
      </c>
      <c r="Y88" s="196">
        <v>0</v>
      </c>
      <c r="Z88" s="196">
        <v>4.95</v>
      </c>
      <c r="AA88" s="196">
        <v>1.6</v>
      </c>
      <c r="AB88" s="196">
        <v>0</v>
      </c>
      <c r="AC88" s="196">
        <v>2.65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242.99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14.3</v>
      </c>
      <c r="E89" s="196">
        <v>0</v>
      </c>
      <c r="F89" s="196">
        <v>0</v>
      </c>
      <c r="G89" s="196">
        <v>15.74</v>
      </c>
      <c r="H89" s="196">
        <v>0</v>
      </c>
      <c r="I89" s="196">
        <v>0</v>
      </c>
      <c r="J89" s="196">
        <v>40.67</v>
      </c>
      <c r="K89" s="196">
        <v>20.64</v>
      </c>
      <c r="L89" s="196">
        <v>0.39</v>
      </c>
      <c r="M89" s="196">
        <v>2.59</v>
      </c>
      <c r="N89" s="196">
        <v>1.05</v>
      </c>
      <c r="O89" s="196">
        <v>2.97</v>
      </c>
      <c r="P89" s="196">
        <v>1.01</v>
      </c>
      <c r="Q89" s="196">
        <v>0.19</v>
      </c>
      <c r="R89" s="196">
        <v>0.75</v>
      </c>
      <c r="S89" s="196">
        <v>0.47</v>
      </c>
      <c r="T89" s="196">
        <v>0</v>
      </c>
      <c r="U89" s="196">
        <v>2.52</v>
      </c>
      <c r="V89" s="196">
        <v>0.36</v>
      </c>
      <c r="W89" s="196">
        <v>0.83</v>
      </c>
      <c r="X89" s="196">
        <v>2.62</v>
      </c>
      <c r="Y89" s="196">
        <v>0</v>
      </c>
      <c r="Z89" s="196">
        <v>4.95</v>
      </c>
      <c r="AA89" s="196">
        <v>1.6</v>
      </c>
      <c r="AB89" s="196">
        <v>0</v>
      </c>
      <c r="AC89" s="196">
        <v>2.65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14.3</v>
      </c>
      <c r="E90" s="196">
        <v>0</v>
      </c>
      <c r="F90" s="196">
        <v>0</v>
      </c>
      <c r="G90" s="196">
        <v>15.74</v>
      </c>
      <c r="H90" s="196">
        <v>0</v>
      </c>
      <c r="I90" s="196">
        <v>0</v>
      </c>
      <c r="J90" s="196">
        <v>40.67</v>
      </c>
      <c r="K90" s="196">
        <v>20.64</v>
      </c>
      <c r="L90" s="196">
        <v>0.39</v>
      </c>
      <c r="M90" s="196">
        <v>2.59</v>
      </c>
      <c r="N90" s="196">
        <v>1.05</v>
      </c>
      <c r="O90" s="196">
        <v>2.97</v>
      </c>
      <c r="P90" s="196">
        <v>1.01</v>
      </c>
      <c r="Q90" s="196">
        <v>0.19</v>
      </c>
      <c r="R90" s="196">
        <v>0.75</v>
      </c>
      <c r="S90" s="196">
        <v>0.47</v>
      </c>
      <c r="T90" s="196">
        <v>0</v>
      </c>
      <c r="U90" s="196">
        <v>2.52</v>
      </c>
      <c r="V90" s="196">
        <v>0.36</v>
      </c>
      <c r="W90" s="196">
        <v>0.83</v>
      </c>
      <c r="X90" s="196">
        <v>2.62</v>
      </c>
      <c r="Y90" s="196">
        <v>0</v>
      </c>
      <c r="Z90" s="196">
        <v>4.95</v>
      </c>
      <c r="AA90" s="196">
        <v>1.6</v>
      </c>
      <c r="AB90" s="196">
        <v>0</v>
      </c>
      <c r="AC90" s="196">
        <v>2.65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14.3</v>
      </c>
      <c r="E91" s="196">
        <v>0</v>
      </c>
      <c r="F91" s="196">
        <v>0</v>
      </c>
      <c r="G91" s="196">
        <v>15.74</v>
      </c>
      <c r="H91" s="196">
        <v>0</v>
      </c>
      <c r="I91" s="196">
        <v>0</v>
      </c>
      <c r="J91" s="196">
        <v>40.67</v>
      </c>
      <c r="K91" s="196">
        <v>20.64</v>
      </c>
      <c r="L91" s="196">
        <v>0.39</v>
      </c>
      <c r="M91" s="196">
        <v>2.59</v>
      </c>
      <c r="N91" s="196">
        <v>1.05</v>
      </c>
      <c r="O91" s="196">
        <v>2.97</v>
      </c>
      <c r="P91" s="196">
        <v>1.01</v>
      </c>
      <c r="Q91" s="196">
        <v>0.19</v>
      </c>
      <c r="R91" s="196">
        <v>0.75</v>
      </c>
      <c r="S91" s="196">
        <v>0.47</v>
      </c>
      <c r="T91" s="196">
        <v>0</v>
      </c>
      <c r="U91" s="196">
        <v>2.52</v>
      </c>
      <c r="V91" s="196">
        <v>0.36</v>
      </c>
      <c r="W91" s="196">
        <v>0.83</v>
      </c>
      <c r="X91" s="196">
        <v>2.62</v>
      </c>
      <c r="Y91" s="196">
        <v>0</v>
      </c>
      <c r="Z91" s="196">
        <v>4.95</v>
      </c>
      <c r="AA91" s="196">
        <v>1.6</v>
      </c>
      <c r="AB91" s="196">
        <v>0</v>
      </c>
      <c r="AC91" s="196">
        <v>3.09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14.3</v>
      </c>
      <c r="E92" s="196">
        <v>0</v>
      </c>
      <c r="F92" s="196">
        <v>0</v>
      </c>
      <c r="G92" s="196">
        <v>15.74</v>
      </c>
      <c r="H92" s="196">
        <v>0</v>
      </c>
      <c r="I92" s="196">
        <v>0</v>
      </c>
      <c r="J92" s="196">
        <v>40.67</v>
      </c>
      <c r="K92" s="196">
        <v>20.64</v>
      </c>
      <c r="L92" s="196">
        <v>0.39</v>
      </c>
      <c r="M92" s="196">
        <v>2.59</v>
      </c>
      <c r="N92" s="196">
        <v>1.05</v>
      </c>
      <c r="O92" s="196">
        <v>2.97</v>
      </c>
      <c r="P92" s="196">
        <v>1.01</v>
      </c>
      <c r="Q92" s="196">
        <v>0.19</v>
      </c>
      <c r="R92" s="196">
        <v>0.75</v>
      </c>
      <c r="S92" s="196">
        <v>0.47</v>
      </c>
      <c r="T92" s="196">
        <v>0</v>
      </c>
      <c r="U92" s="196">
        <v>2.52</v>
      </c>
      <c r="V92" s="196">
        <v>0.36</v>
      </c>
      <c r="W92" s="196">
        <v>0.83</v>
      </c>
      <c r="X92" s="196">
        <v>2.62</v>
      </c>
      <c r="Y92" s="196">
        <v>0</v>
      </c>
      <c r="Z92" s="196">
        <v>4.95</v>
      </c>
      <c r="AA92" s="196">
        <v>1.6</v>
      </c>
      <c r="AB92" s="196">
        <v>0</v>
      </c>
      <c r="AC92" s="196">
        <v>3.09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14.3</v>
      </c>
      <c r="E93" s="196">
        <v>0</v>
      </c>
      <c r="F93" s="196">
        <v>0</v>
      </c>
      <c r="G93" s="196">
        <v>15.74</v>
      </c>
      <c r="H93" s="196">
        <v>0</v>
      </c>
      <c r="I93" s="196">
        <v>0</v>
      </c>
      <c r="J93" s="196">
        <v>40.67</v>
      </c>
      <c r="K93" s="196">
        <v>20.64</v>
      </c>
      <c r="L93" s="196">
        <v>0.39</v>
      </c>
      <c r="M93" s="196">
        <v>2.59</v>
      </c>
      <c r="N93" s="196">
        <v>1.05</v>
      </c>
      <c r="O93" s="196">
        <v>2.97</v>
      </c>
      <c r="P93" s="196">
        <v>1.01</v>
      </c>
      <c r="Q93" s="196">
        <v>0.19</v>
      </c>
      <c r="R93" s="196">
        <v>0.75</v>
      </c>
      <c r="S93" s="196">
        <v>0.47</v>
      </c>
      <c r="T93" s="196">
        <v>0</v>
      </c>
      <c r="U93" s="196">
        <v>2.52</v>
      </c>
      <c r="V93" s="196">
        <v>0.36</v>
      </c>
      <c r="W93" s="196">
        <v>0.83</v>
      </c>
      <c r="X93" s="196">
        <v>2.62</v>
      </c>
      <c r="Y93" s="196">
        <v>0</v>
      </c>
      <c r="Z93" s="196">
        <v>4.95</v>
      </c>
      <c r="AA93" s="196">
        <v>1.6</v>
      </c>
      <c r="AB93" s="196">
        <v>0</v>
      </c>
      <c r="AC93" s="196">
        <v>3.09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14.3</v>
      </c>
      <c r="E94" s="196">
        <v>0</v>
      </c>
      <c r="F94" s="196">
        <v>0</v>
      </c>
      <c r="G94" s="196">
        <v>15.74</v>
      </c>
      <c r="H94" s="196">
        <v>0</v>
      </c>
      <c r="I94" s="196">
        <v>0</v>
      </c>
      <c r="J94" s="196">
        <v>40.67</v>
      </c>
      <c r="K94" s="196">
        <v>49.06</v>
      </c>
      <c r="L94" s="196">
        <v>0.39</v>
      </c>
      <c r="M94" s="196">
        <v>2.59</v>
      </c>
      <c r="N94" s="196">
        <v>1.05</v>
      </c>
      <c r="O94" s="196">
        <v>2.97</v>
      </c>
      <c r="P94" s="196">
        <v>1.01</v>
      </c>
      <c r="Q94" s="196">
        <v>0.19</v>
      </c>
      <c r="R94" s="196">
        <v>0.75</v>
      </c>
      <c r="S94" s="196">
        <v>0.47</v>
      </c>
      <c r="T94" s="196">
        <v>0</v>
      </c>
      <c r="U94" s="196">
        <v>2.52</v>
      </c>
      <c r="V94" s="196">
        <v>0.36</v>
      </c>
      <c r="W94" s="196">
        <v>0.83</v>
      </c>
      <c r="X94" s="196">
        <v>2.62</v>
      </c>
      <c r="Y94" s="196">
        <v>0</v>
      </c>
      <c r="Z94" s="196">
        <v>4.95</v>
      </c>
      <c r="AA94" s="196">
        <v>1.6</v>
      </c>
      <c r="AB94" s="196">
        <v>0</v>
      </c>
      <c r="AC94" s="196">
        <v>3.09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14.3</v>
      </c>
      <c r="E95" s="196">
        <v>0</v>
      </c>
      <c r="F95" s="196">
        <v>0</v>
      </c>
      <c r="G95" s="196">
        <v>15.74</v>
      </c>
      <c r="H95" s="196">
        <v>0</v>
      </c>
      <c r="I95" s="196">
        <v>0</v>
      </c>
      <c r="J95" s="196">
        <v>40.67</v>
      </c>
      <c r="K95" s="196">
        <v>116.22</v>
      </c>
      <c r="L95" s="196">
        <v>0.39</v>
      </c>
      <c r="M95" s="196">
        <v>2.59</v>
      </c>
      <c r="N95" s="196">
        <v>1.05</v>
      </c>
      <c r="O95" s="196">
        <v>2.97</v>
      </c>
      <c r="P95" s="196">
        <v>0.94</v>
      </c>
      <c r="Q95" s="196">
        <v>0.19</v>
      </c>
      <c r="R95" s="196">
        <v>0.75</v>
      </c>
      <c r="S95" s="196">
        <v>0.47</v>
      </c>
      <c r="T95" s="196">
        <v>0</v>
      </c>
      <c r="U95" s="196">
        <v>2.52</v>
      </c>
      <c r="V95" s="196">
        <v>0.36</v>
      </c>
      <c r="W95" s="196">
        <v>0.83</v>
      </c>
      <c r="X95" s="196">
        <v>2.62</v>
      </c>
      <c r="Y95" s="196">
        <v>0</v>
      </c>
      <c r="Z95" s="196">
        <v>4.95</v>
      </c>
      <c r="AA95" s="196">
        <v>1.6</v>
      </c>
      <c r="AB95" s="196">
        <v>0</v>
      </c>
      <c r="AC95" s="196">
        <v>3.09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14.3</v>
      </c>
      <c r="E96" s="196">
        <v>0</v>
      </c>
      <c r="F96" s="196">
        <v>0</v>
      </c>
      <c r="G96" s="196">
        <v>15.74</v>
      </c>
      <c r="H96" s="196">
        <v>0</v>
      </c>
      <c r="I96" s="196">
        <v>0</v>
      </c>
      <c r="J96" s="196">
        <v>40.67</v>
      </c>
      <c r="K96" s="196">
        <v>183.39</v>
      </c>
      <c r="L96" s="196">
        <v>0.39</v>
      </c>
      <c r="M96" s="196">
        <v>2.59</v>
      </c>
      <c r="N96" s="196">
        <v>1.05</v>
      </c>
      <c r="O96" s="196">
        <v>2.97</v>
      </c>
      <c r="P96" s="196">
        <v>0.94</v>
      </c>
      <c r="Q96" s="196">
        <v>0.19</v>
      </c>
      <c r="R96" s="196">
        <v>0.75</v>
      </c>
      <c r="S96" s="196">
        <v>0.47</v>
      </c>
      <c r="T96" s="196">
        <v>0</v>
      </c>
      <c r="U96" s="196">
        <v>2.52</v>
      </c>
      <c r="V96" s="196">
        <v>0.36</v>
      </c>
      <c r="W96" s="196">
        <v>0.83</v>
      </c>
      <c r="X96" s="196">
        <v>2.62</v>
      </c>
      <c r="Y96" s="196">
        <v>0</v>
      </c>
      <c r="Z96" s="196">
        <v>4.95</v>
      </c>
      <c r="AA96" s="196">
        <v>1.6</v>
      </c>
      <c r="AB96" s="196">
        <v>0</v>
      </c>
      <c r="AC96" s="196">
        <v>3.09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14.3</v>
      </c>
      <c r="E97" s="196">
        <v>0</v>
      </c>
      <c r="F97" s="196">
        <v>0</v>
      </c>
      <c r="G97" s="196">
        <v>15.74</v>
      </c>
      <c r="H97" s="196">
        <v>0</v>
      </c>
      <c r="I97" s="196">
        <v>0</v>
      </c>
      <c r="J97" s="196">
        <v>40.67</v>
      </c>
      <c r="K97" s="196">
        <v>250.55</v>
      </c>
      <c r="L97" s="196">
        <v>6.55</v>
      </c>
      <c r="M97" s="196">
        <v>2.59</v>
      </c>
      <c r="N97" s="196">
        <v>1.05</v>
      </c>
      <c r="O97" s="196">
        <v>2.97</v>
      </c>
      <c r="P97" s="196">
        <v>0.94</v>
      </c>
      <c r="Q97" s="196">
        <v>2.72</v>
      </c>
      <c r="R97" s="196">
        <v>0.75</v>
      </c>
      <c r="S97" s="196">
        <v>6.79</v>
      </c>
      <c r="T97" s="196">
        <v>0</v>
      </c>
      <c r="U97" s="196">
        <v>2.52</v>
      </c>
      <c r="V97" s="196">
        <v>0</v>
      </c>
      <c r="W97" s="196">
        <v>0.83</v>
      </c>
      <c r="X97" s="196">
        <v>2.62</v>
      </c>
      <c r="Y97" s="196">
        <v>0</v>
      </c>
      <c r="Z97" s="196">
        <v>0</v>
      </c>
      <c r="AA97" s="196">
        <v>25.23</v>
      </c>
      <c r="AB97" s="196">
        <v>0</v>
      </c>
      <c r="AC97" s="196">
        <v>3.09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14.3</v>
      </c>
      <c r="E98" s="196">
        <v>0</v>
      </c>
      <c r="F98" s="196">
        <v>0</v>
      </c>
      <c r="G98" s="196">
        <v>15.74</v>
      </c>
      <c r="H98" s="196">
        <v>0</v>
      </c>
      <c r="I98" s="196">
        <v>0</v>
      </c>
      <c r="J98" s="196">
        <v>40.67</v>
      </c>
      <c r="K98" s="196">
        <v>250.55</v>
      </c>
      <c r="L98" s="196">
        <v>6.55</v>
      </c>
      <c r="M98" s="196">
        <v>2.59</v>
      </c>
      <c r="N98" s="196">
        <v>1.05</v>
      </c>
      <c r="O98" s="196">
        <v>2.97</v>
      </c>
      <c r="P98" s="196">
        <v>0.94</v>
      </c>
      <c r="Q98" s="196">
        <v>2.72</v>
      </c>
      <c r="R98" s="196">
        <v>0.75</v>
      </c>
      <c r="S98" s="196">
        <v>6.79</v>
      </c>
      <c r="T98" s="196">
        <v>0</v>
      </c>
      <c r="U98" s="196">
        <v>2.52</v>
      </c>
      <c r="V98" s="196">
        <v>0.37</v>
      </c>
      <c r="W98" s="196">
        <v>0.83</v>
      </c>
      <c r="X98" s="196">
        <v>2.62</v>
      </c>
      <c r="Y98" s="196">
        <v>0</v>
      </c>
      <c r="Z98" s="196">
        <v>4.95</v>
      </c>
      <c r="AA98" s="196">
        <v>25.23</v>
      </c>
      <c r="AB98" s="196">
        <v>0</v>
      </c>
      <c r="AC98" s="196">
        <v>3.09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3.3449999999999994E-2</v>
      </c>
      <c r="D99">
        <f t="shared" si="0"/>
        <v>0.25338749999999988</v>
      </c>
      <c r="E99">
        <f t="shared" si="0"/>
        <v>0</v>
      </c>
      <c r="F99">
        <f t="shared" si="0"/>
        <v>0</v>
      </c>
      <c r="G99">
        <f t="shared" si="0"/>
        <v>0.11805000000000004</v>
      </c>
      <c r="H99">
        <f t="shared" si="0"/>
        <v>0</v>
      </c>
      <c r="I99">
        <f t="shared" si="0"/>
        <v>0</v>
      </c>
      <c r="J99">
        <f t="shared" si="0"/>
        <v>0.32439999999999997</v>
      </c>
      <c r="K99">
        <f t="shared" si="0"/>
        <v>2.882122499999995</v>
      </c>
      <c r="L99">
        <f t="shared" si="0"/>
        <v>5.2494999999999785E-2</v>
      </c>
      <c r="M99">
        <f t="shared" si="0"/>
        <v>0.14518499999999993</v>
      </c>
      <c r="N99">
        <f t="shared" si="0"/>
        <v>3.1889999999999939E-2</v>
      </c>
      <c r="O99">
        <f t="shared" si="0"/>
        <v>7.1280000000000038E-2</v>
      </c>
      <c r="P99">
        <f t="shared" si="0"/>
        <v>5.0299999999999873E-2</v>
      </c>
      <c r="Q99">
        <f t="shared" si="0"/>
        <v>3.4164999999999966E-2</v>
      </c>
      <c r="R99">
        <f t="shared" si="0"/>
        <v>7.554249999999986E-2</v>
      </c>
      <c r="S99">
        <f t="shared" si="0"/>
        <v>4.7197499999999989E-2</v>
      </c>
      <c r="T99">
        <f t="shared" si="0"/>
        <v>0</v>
      </c>
      <c r="U99">
        <f t="shared" si="0"/>
        <v>6.0480000000000103E-2</v>
      </c>
      <c r="V99">
        <f t="shared" si="0"/>
        <v>4.4457500000000115E-2</v>
      </c>
      <c r="W99">
        <f t="shared" si="0"/>
        <v>0.10931499999999972</v>
      </c>
      <c r="X99">
        <f t="shared" si="0"/>
        <v>0.33187749999999794</v>
      </c>
      <c r="Y99">
        <f t="shared" si="0"/>
        <v>0</v>
      </c>
      <c r="Z99">
        <f t="shared" si="0"/>
        <v>0.4861475000000009</v>
      </c>
      <c r="AA99">
        <f t="shared" si="0"/>
        <v>0.19199750000000046</v>
      </c>
      <c r="AB99">
        <f t="shared" si="0"/>
        <v>0</v>
      </c>
      <c r="AC99">
        <f t="shared" si="0"/>
        <v>6.7010000000000056E-2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-0.69375000000000042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5.4710800000000024</v>
      </c>
      <c r="AP99">
        <f t="shared" si="0"/>
        <v>0</v>
      </c>
      <c r="AQ99">
        <f t="shared" ref="AQ99:AX99" si="1">SUM(AQ3:AQ98)/4000</f>
        <v>0</v>
      </c>
      <c r="AR99">
        <f t="shared" si="1"/>
        <v>8.3450000000000066E-2</v>
      </c>
      <c r="AS99">
        <f t="shared" si="1"/>
        <v>0.25971000000000011</v>
      </c>
      <c r="AT99">
        <f t="shared" si="1"/>
        <v>0.65141499999999974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87.4</v>
      </c>
      <c r="L3" s="196">
        <v>34.53</v>
      </c>
      <c r="M3" s="196">
        <v>0</v>
      </c>
      <c r="N3" s="196">
        <v>0.61</v>
      </c>
      <c r="O3" s="196">
        <v>2.04</v>
      </c>
      <c r="P3" s="196">
        <v>2.35</v>
      </c>
      <c r="Q3" s="196">
        <v>4.0599999999999996</v>
      </c>
      <c r="R3" s="196">
        <v>5.97</v>
      </c>
      <c r="S3" s="196">
        <v>3.82</v>
      </c>
      <c r="T3" s="196">
        <v>0</v>
      </c>
      <c r="U3" s="196">
        <v>13.4</v>
      </c>
      <c r="V3" s="196">
        <v>5.27</v>
      </c>
      <c r="W3" s="196">
        <v>0.13</v>
      </c>
      <c r="X3" s="196">
        <v>0</v>
      </c>
      <c r="Y3" s="196">
        <v>0</v>
      </c>
      <c r="Z3" s="196">
        <v>38.06</v>
      </c>
      <c r="AA3" s="196">
        <v>12.36</v>
      </c>
      <c r="AB3" s="196">
        <v>0</v>
      </c>
      <c r="AC3" s="196">
        <v>1.45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7.73</v>
      </c>
      <c r="AS3" s="196">
        <v>9.1</v>
      </c>
      <c r="AT3" s="196">
        <v>23.66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87.4</v>
      </c>
      <c r="L4" s="196">
        <v>34.53</v>
      </c>
      <c r="M4" s="196">
        <v>0</v>
      </c>
      <c r="N4" s="196">
        <v>0.61</v>
      </c>
      <c r="O4" s="196">
        <v>2.04</v>
      </c>
      <c r="P4" s="196">
        <v>2.35</v>
      </c>
      <c r="Q4" s="196">
        <v>3.62</v>
      </c>
      <c r="R4" s="196">
        <v>5.97</v>
      </c>
      <c r="S4" s="196">
        <v>3.82</v>
      </c>
      <c r="T4" s="196">
        <v>0</v>
      </c>
      <c r="U4" s="196">
        <v>13.4</v>
      </c>
      <c r="V4" s="196">
        <v>5.27</v>
      </c>
      <c r="W4" s="196">
        <v>0.48</v>
      </c>
      <c r="X4" s="196">
        <v>1.52</v>
      </c>
      <c r="Y4" s="196">
        <v>0</v>
      </c>
      <c r="Z4" s="196">
        <v>38.06</v>
      </c>
      <c r="AA4" s="196">
        <v>12.36</v>
      </c>
      <c r="AB4" s="196">
        <v>0</v>
      </c>
      <c r="AC4" s="196">
        <v>1.45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7.73</v>
      </c>
      <c r="AS4" s="196">
        <v>9.1</v>
      </c>
      <c r="AT4" s="196">
        <v>23.66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87.4</v>
      </c>
      <c r="L5" s="196">
        <v>34.53</v>
      </c>
      <c r="M5" s="196">
        <v>0</v>
      </c>
      <c r="N5" s="196">
        <v>0.61</v>
      </c>
      <c r="O5" s="196">
        <v>2.04</v>
      </c>
      <c r="P5" s="196">
        <v>2.35</v>
      </c>
      <c r="Q5" s="196">
        <v>3.62</v>
      </c>
      <c r="R5" s="196">
        <v>5.97</v>
      </c>
      <c r="S5" s="196">
        <v>3.82</v>
      </c>
      <c r="T5" s="196">
        <v>0</v>
      </c>
      <c r="U5" s="196">
        <v>13.4</v>
      </c>
      <c r="V5" s="196">
        <v>5.27</v>
      </c>
      <c r="W5" s="196">
        <v>0.48</v>
      </c>
      <c r="X5" s="196">
        <v>1.51</v>
      </c>
      <c r="Y5" s="196">
        <v>0</v>
      </c>
      <c r="Z5" s="196">
        <v>38.06</v>
      </c>
      <c r="AA5" s="196">
        <v>12.36</v>
      </c>
      <c r="AB5" s="196">
        <v>0</v>
      </c>
      <c r="AC5" s="196">
        <v>1.45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7.73</v>
      </c>
      <c r="AS5" s="196">
        <v>9.1</v>
      </c>
      <c r="AT5" s="196">
        <v>23.66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87.4</v>
      </c>
      <c r="L6" s="196">
        <v>34.53</v>
      </c>
      <c r="M6" s="196">
        <v>0</v>
      </c>
      <c r="N6" s="196">
        <v>0.61</v>
      </c>
      <c r="O6" s="196">
        <v>2.04</v>
      </c>
      <c r="P6" s="196">
        <v>2.35</v>
      </c>
      <c r="Q6" s="196">
        <v>3.62</v>
      </c>
      <c r="R6" s="196">
        <v>5.97</v>
      </c>
      <c r="S6" s="196">
        <v>3.82</v>
      </c>
      <c r="T6" s="196">
        <v>0</v>
      </c>
      <c r="U6" s="196">
        <v>13.4</v>
      </c>
      <c r="V6" s="196">
        <v>5.27</v>
      </c>
      <c r="W6" s="196">
        <v>0.48</v>
      </c>
      <c r="X6" s="196">
        <v>1.51</v>
      </c>
      <c r="Y6" s="196">
        <v>0</v>
      </c>
      <c r="Z6" s="196">
        <v>38.06</v>
      </c>
      <c r="AA6" s="196">
        <v>12.36</v>
      </c>
      <c r="AB6" s="196">
        <v>0</v>
      </c>
      <c r="AC6" s="196">
        <v>1.45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7.73</v>
      </c>
      <c r="AS6" s="196">
        <v>9.1</v>
      </c>
      <c r="AT6" s="196">
        <v>23.66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87.4</v>
      </c>
      <c r="L7" s="196">
        <v>34.53</v>
      </c>
      <c r="M7" s="196">
        <v>0</v>
      </c>
      <c r="N7" s="196">
        <v>0.61</v>
      </c>
      <c r="O7" s="196">
        <v>2.04</v>
      </c>
      <c r="P7" s="196">
        <v>2.35</v>
      </c>
      <c r="Q7" s="196">
        <v>3.62</v>
      </c>
      <c r="R7" s="196">
        <v>5.97</v>
      </c>
      <c r="S7" s="196">
        <v>3.82</v>
      </c>
      <c r="T7" s="196">
        <v>0</v>
      </c>
      <c r="U7" s="196">
        <v>13.4</v>
      </c>
      <c r="V7" s="196">
        <v>5.27</v>
      </c>
      <c r="W7" s="196">
        <v>0.48</v>
      </c>
      <c r="X7" s="196">
        <v>1.51</v>
      </c>
      <c r="Y7" s="196">
        <v>0</v>
      </c>
      <c r="Z7" s="196">
        <v>38.06</v>
      </c>
      <c r="AA7" s="196">
        <v>12.36</v>
      </c>
      <c r="AB7" s="196">
        <v>0</v>
      </c>
      <c r="AC7" s="196">
        <v>1.45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7.73</v>
      </c>
      <c r="AS7" s="196">
        <v>9.1</v>
      </c>
      <c r="AT7" s="196">
        <v>23.66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87.4</v>
      </c>
      <c r="L8" s="196">
        <v>34.53</v>
      </c>
      <c r="M8" s="196">
        <v>0</v>
      </c>
      <c r="N8" s="196">
        <v>0.61</v>
      </c>
      <c r="O8" s="196">
        <v>2.04</v>
      </c>
      <c r="P8" s="196">
        <v>2.35</v>
      </c>
      <c r="Q8" s="196">
        <v>3.62</v>
      </c>
      <c r="R8" s="196">
        <v>5.97</v>
      </c>
      <c r="S8" s="196">
        <v>3.82</v>
      </c>
      <c r="T8" s="196">
        <v>0</v>
      </c>
      <c r="U8" s="196">
        <v>13.4</v>
      </c>
      <c r="V8" s="196">
        <v>5.27</v>
      </c>
      <c r="W8" s="196">
        <v>6.99</v>
      </c>
      <c r="X8" s="196">
        <v>1.51</v>
      </c>
      <c r="Y8" s="196">
        <v>0</v>
      </c>
      <c r="Z8" s="196">
        <v>38.06</v>
      </c>
      <c r="AA8" s="196">
        <v>12.36</v>
      </c>
      <c r="AB8" s="196">
        <v>0</v>
      </c>
      <c r="AC8" s="196">
        <v>1.45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7.73</v>
      </c>
      <c r="AS8" s="196">
        <v>9.1</v>
      </c>
      <c r="AT8" s="196">
        <v>23.66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87.4</v>
      </c>
      <c r="L9" s="196">
        <v>34.53</v>
      </c>
      <c r="M9" s="196">
        <v>0</v>
      </c>
      <c r="N9" s="196">
        <v>0.61</v>
      </c>
      <c r="O9" s="196">
        <v>2.04</v>
      </c>
      <c r="P9" s="196">
        <v>2.35</v>
      </c>
      <c r="Q9" s="196">
        <v>3.62</v>
      </c>
      <c r="R9" s="196">
        <v>5.97</v>
      </c>
      <c r="S9" s="196">
        <v>3.82</v>
      </c>
      <c r="T9" s="196">
        <v>0</v>
      </c>
      <c r="U9" s="196">
        <v>13.4</v>
      </c>
      <c r="V9" s="196">
        <v>5.27</v>
      </c>
      <c r="W9" s="196">
        <v>6.99</v>
      </c>
      <c r="X9" s="196">
        <v>1.51</v>
      </c>
      <c r="Y9" s="196">
        <v>0</v>
      </c>
      <c r="Z9" s="196">
        <v>38.06</v>
      </c>
      <c r="AA9" s="196">
        <v>12.36</v>
      </c>
      <c r="AB9" s="196">
        <v>0</v>
      </c>
      <c r="AC9" s="196">
        <v>1.45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7.73</v>
      </c>
      <c r="AS9" s="196">
        <v>9.1</v>
      </c>
      <c r="AT9" s="196">
        <v>23.66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87.4</v>
      </c>
      <c r="L10" s="196">
        <v>34.53</v>
      </c>
      <c r="M10" s="196">
        <v>0</v>
      </c>
      <c r="N10" s="196">
        <v>0.61</v>
      </c>
      <c r="O10" s="196">
        <v>2.04</v>
      </c>
      <c r="P10" s="196">
        <v>2.35</v>
      </c>
      <c r="Q10" s="196">
        <v>3.62</v>
      </c>
      <c r="R10" s="196">
        <v>5.97</v>
      </c>
      <c r="S10" s="196">
        <v>3.82</v>
      </c>
      <c r="T10" s="196">
        <v>0</v>
      </c>
      <c r="U10" s="196">
        <v>13.4</v>
      </c>
      <c r="V10" s="196">
        <v>5.27</v>
      </c>
      <c r="W10" s="196">
        <v>6.99</v>
      </c>
      <c r="X10" s="196">
        <v>1.51</v>
      </c>
      <c r="Y10" s="196">
        <v>0</v>
      </c>
      <c r="Z10" s="196">
        <v>38.06</v>
      </c>
      <c r="AA10" s="196">
        <v>12.36</v>
      </c>
      <c r="AB10" s="196">
        <v>0</v>
      </c>
      <c r="AC10" s="196">
        <v>1.45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7.73</v>
      </c>
      <c r="AS10" s="196">
        <v>9.1</v>
      </c>
      <c r="AT10" s="196">
        <v>23.66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87.4</v>
      </c>
      <c r="L11" s="196">
        <v>34.53</v>
      </c>
      <c r="M11" s="196">
        <v>0</v>
      </c>
      <c r="N11" s="196">
        <v>0.61</v>
      </c>
      <c r="O11" s="196">
        <v>2.04</v>
      </c>
      <c r="P11" s="196">
        <v>2.35</v>
      </c>
      <c r="Q11" s="196">
        <v>2.66</v>
      </c>
      <c r="R11" s="196">
        <v>5.01</v>
      </c>
      <c r="S11" s="196">
        <v>2.86</v>
      </c>
      <c r="T11" s="196">
        <v>0</v>
      </c>
      <c r="U11" s="196">
        <v>13.4</v>
      </c>
      <c r="V11" s="196">
        <v>5.27</v>
      </c>
      <c r="W11" s="196">
        <v>6.99</v>
      </c>
      <c r="X11" s="196">
        <v>1.51</v>
      </c>
      <c r="Y11" s="196">
        <v>0</v>
      </c>
      <c r="Z11" s="196">
        <v>38.06</v>
      </c>
      <c r="AA11" s="196">
        <v>12.36</v>
      </c>
      <c r="AB11" s="196">
        <v>0</v>
      </c>
      <c r="AC11" s="196">
        <v>1.45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7.73</v>
      </c>
      <c r="AS11" s="196">
        <v>9.1</v>
      </c>
      <c r="AT11" s="196">
        <v>23.66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87.4</v>
      </c>
      <c r="L12" s="196">
        <v>34.53</v>
      </c>
      <c r="M12" s="196">
        <v>0</v>
      </c>
      <c r="N12" s="196">
        <v>0.61</v>
      </c>
      <c r="O12" s="196">
        <v>2.04</v>
      </c>
      <c r="P12" s="196">
        <v>2.35</v>
      </c>
      <c r="Q12" s="196">
        <v>2.66</v>
      </c>
      <c r="R12" s="196">
        <v>5.01</v>
      </c>
      <c r="S12" s="196">
        <v>2.86</v>
      </c>
      <c r="T12" s="196">
        <v>0</v>
      </c>
      <c r="U12" s="196">
        <v>13.4</v>
      </c>
      <c r="V12" s="196">
        <v>5.27</v>
      </c>
      <c r="W12" s="196">
        <v>6.99</v>
      </c>
      <c r="X12" s="196">
        <v>1.51</v>
      </c>
      <c r="Y12" s="196">
        <v>0</v>
      </c>
      <c r="Z12" s="196">
        <v>38.06</v>
      </c>
      <c r="AA12" s="196">
        <v>12.36</v>
      </c>
      <c r="AB12" s="196">
        <v>0</v>
      </c>
      <c r="AC12" s="196">
        <v>1.45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7.73</v>
      </c>
      <c r="AS12" s="196">
        <v>9.1</v>
      </c>
      <c r="AT12" s="196">
        <v>23.66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87.4</v>
      </c>
      <c r="L13" s="196">
        <v>34.53</v>
      </c>
      <c r="M13" s="196">
        <v>0</v>
      </c>
      <c r="N13" s="196">
        <v>0.61</v>
      </c>
      <c r="O13" s="196">
        <v>2.04</v>
      </c>
      <c r="P13" s="196">
        <v>2.35</v>
      </c>
      <c r="Q13" s="196">
        <v>2.66</v>
      </c>
      <c r="R13" s="196">
        <v>5.01</v>
      </c>
      <c r="S13" s="196">
        <v>2.86</v>
      </c>
      <c r="T13" s="196">
        <v>0</v>
      </c>
      <c r="U13" s="196">
        <v>13.4</v>
      </c>
      <c r="V13" s="196">
        <v>5.27</v>
      </c>
      <c r="W13" s="196">
        <v>6.99</v>
      </c>
      <c r="X13" s="196">
        <v>1.51</v>
      </c>
      <c r="Y13" s="196">
        <v>0</v>
      </c>
      <c r="Z13" s="196">
        <v>38.06</v>
      </c>
      <c r="AA13" s="196">
        <v>12.36</v>
      </c>
      <c r="AB13" s="196">
        <v>0</v>
      </c>
      <c r="AC13" s="196">
        <v>1.45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7.73</v>
      </c>
      <c r="AS13" s="196">
        <v>9.1</v>
      </c>
      <c r="AT13" s="196">
        <v>23.66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87.4</v>
      </c>
      <c r="L14" s="196">
        <v>34.53</v>
      </c>
      <c r="M14" s="196">
        <v>0</v>
      </c>
      <c r="N14" s="196">
        <v>0.61</v>
      </c>
      <c r="O14" s="196">
        <v>2.04</v>
      </c>
      <c r="P14" s="196">
        <v>2.35</v>
      </c>
      <c r="Q14" s="196">
        <v>2.66</v>
      </c>
      <c r="R14" s="196">
        <v>5.01</v>
      </c>
      <c r="S14" s="196">
        <v>2.86</v>
      </c>
      <c r="T14" s="196">
        <v>0</v>
      </c>
      <c r="U14" s="196">
        <v>13.4</v>
      </c>
      <c r="V14" s="196">
        <v>5.27</v>
      </c>
      <c r="W14" s="196">
        <v>6.99</v>
      </c>
      <c r="X14" s="196">
        <v>1.51</v>
      </c>
      <c r="Y14" s="196">
        <v>0</v>
      </c>
      <c r="Z14" s="196">
        <v>38.06</v>
      </c>
      <c r="AA14" s="196">
        <v>12.36</v>
      </c>
      <c r="AB14" s="196">
        <v>0</v>
      </c>
      <c r="AC14" s="196">
        <v>1.45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7.73</v>
      </c>
      <c r="AS14" s="196">
        <v>9.1</v>
      </c>
      <c r="AT14" s="196">
        <v>23.66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87.4</v>
      </c>
      <c r="L15" s="196">
        <v>34.53</v>
      </c>
      <c r="M15" s="196">
        <v>0</v>
      </c>
      <c r="N15" s="196">
        <v>0.61</v>
      </c>
      <c r="O15" s="196">
        <v>2.04</v>
      </c>
      <c r="P15" s="196">
        <v>2.35</v>
      </c>
      <c r="Q15" s="196">
        <v>2.66</v>
      </c>
      <c r="R15" s="196">
        <v>5.01</v>
      </c>
      <c r="S15" s="196">
        <v>2.86</v>
      </c>
      <c r="T15" s="196">
        <v>0</v>
      </c>
      <c r="U15" s="196">
        <v>13.4</v>
      </c>
      <c r="V15" s="196">
        <v>5.27</v>
      </c>
      <c r="W15" s="196">
        <v>6.99</v>
      </c>
      <c r="X15" s="196">
        <v>20.2</v>
      </c>
      <c r="Y15" s="196">
        <v>0</v>
      </c>
      <c r="Z15" s="196">
        <v>38.06</v>
      </c>
      <c r="AA15" s="196">
        <v>12.36</v>
      </c>
      <c r="AB15" s="196">
        <v>0</v>
      </c>
      <c r="AC15" s="196">
        <v>1.45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7.73</v>
      </c>
      <c r="AS15" s="196">
        <v>9.1</v>
      </c>
      <c r="AT15" s="196">
        <v>23.66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87.4</v>
      </c>
      <c r="L16" s="196">
        <v>34.53</v>
      </c>
      <c r="M16" s="196">
        <v>0</v>
      </c>
      <c r="N16" s="196">
        <v>0.61</v>
      </c>
      <c r="O16" s="196">
        <v>2.04</v>
      </c>
      <c r="P16" s="196">
        <v>2.35</v>
      </c>
      <c r="Q16" s="196">
        <v>2.66</v>
      </c>
      <c r="R16" s="196">
        <v>5.01</v>
      </c>
      <c r="S16" s="196">
        <v>2.86</v>
      </c>
      <c r="T16" s="196">
        <v>0</v>
      </c>
      <c r="U16" s="196">
        <v>13.4</v>
      </c>
      <c r="V16" s="196">
        <v>5.27</v>
      </c>
      <c r="W16" s="196">
        <v>6.99</v>
      </c>
      <c r="X16" s="196">
        <v>20.2</v>
      </c>
      <c r="Y16" s="196">
        <v>0</v>
      </c>
      <c r="Z16" s="196">
        <v>38.06</v>
      </c>
      <c r="AA16" s="196">
        <v>12.36</v>
      </c>
      <c r="AB16" s="196">
        <v>0</v>
      </c>
      <c r="AC16" s="196">
        <v>1.45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7.73</v>
      </c>
      <c r="AS16" s="196">
        <v>9.1</v>
      </c>
      <c r="AT16" s="196">
        <v>23.66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87.4</v>
      </c>
      <c r="L17" s="196">
        <v>34.53</v>
      </c>
      <c r="M17" s="196">
        <v>0</v>
      </c>
      <c r="N17" s="196">
        <v>0.61</v>
      </c>
      <c r="O17" s="196">
        <v>2.04</v>
      </c>
      <c r="P17" s="196">
        <v>2.35</v>
      </c>
      <c r="Q17" s="196">
        <v>2.66</v>
      </c>
      <c r="R17" s="196">
        <v>5.01</v>
      </c>
      <c r="S17" s="196">
        <v>2.86</v>
      </c>
      <c r="T17" s="196">
        <v>0</v>
      </c>
      <c r="U17" s="196">
        <v>13.4</v>
      </c>
      <c r="V17" s="196">
        <v>5.27</v>
      </c>
      <c r="W17" s="196">
        <v>6.99</v>
      </c>
      <c r="X17" s="196">
        <v>20.2</v>
      </c>
      <c r="Y17" s="196">
        <v>0</v>
      </c>
      <c r="Z17" s="196">
        <v>38.06</v>
      </c>
      <c r="AA17" s="196">
        <v>12.36</v>
      </c>
      <c r="AB17" s="196">
        <v>0</v>
      </c>
      <c r="AC17" s="196">
        <v>1.45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7.73</v>
      </c>
      <c r="AS17" s="196">
        <v>9.1</v>
      </c>
      <c r="AT17" s="196">
        <v>23.66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87.4</v>
      </c>
      <c r="L18" s="196">
        <v>34.53</v>
      </c>
      <c r="M18" s="196">
        <v>0</v>
      </c>
      <c r="N18" s="196">
        <v>0.61</v>
      </c>
      <c r="O18" s="196">
        <v>2.04</v>
      </c>
      <c r="P18" s="196">
        <v>2.35</v>
      </c>
      <c r="Q18" s="196">
        <v>2.66</v>
      </c>
      <c r="R18" s="196">
        <v>5.01</v>
      </c>
      <c r="S18" s="196">
        <v>2.86</v>
      </c>
      <c r="T18" s="196">
        <v>0</v>
      </c>
      <c r="U18" s="196">
        <v>13.4</v>
      </c>
      <c r="V18" s="196">
        <v>5.27</v>
      </c>
      <c r="W18" s="196">
        <v>6.99</v>
      </c>
      <c r="X18" s="196">
        <v>20.2</v>
      </c>
      <c r="Y18" s="196">
        <v>0</v>
      </c>
      <c r="Z18" s="196">
        <v>38.06</v>
      </c>
      <c r="AA18" s="196">
        <v>12.36</v>
      </c>
      <c r="AB18" s="196">
        <v>0</v>
      </c>
      <c r="AC18" s="196">
        <v>1.45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7.73</v>
      </c>
      <c r="AS18" s="196">
        <v>9.1</v>
      </c>
      <c r="AT18" s="196">
        <v>23.66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87.4</v>
      </c>
      <c r="L19" s="196">
        <v>34.53</v>
      </c>
      <c r="M19" s="196">
        <v>0</v>
      </c>
      <c r="N19" s="196">
        <v>0.61</v>
      </c>
      <c r="O19" s="196">
        <v>2.04</v>
      </c>
      <c r="P19" s="196">
        <v>2.99</v>
      </c>
      <c r="Q19" s="196">
        <v>2.66</v>
      </c>
      <c r="R19" s="196">
        <v>5.01</v>
      </c>
      <c r="S19" s="196">
        <v>2.86</v>
      </c>
      <c r="T19" s="196">
        <v>0</v>
      </c>
      <c r="U19" s="196">
        <v>13.4</v>
      </c>
      <c r="V19" s="196">
        <v>5.27</v>
      </c>
      <c r="W19" s="196">
        <v>6.99</v>
      </c>
      <c r="X19" s="196">
        <v>20.2</v>
      </c>
      <c r="Y19" s="196">
        <v>0</v>
      </c>
      <c r="Z19" s="196">
        <v>38.06</v>
      </c>
      <c r="AA19" s="196">
        <v>12.36</v>
      </c>
      <c r="AB19" s="196">
        <v>0</v>
      </c>
      <c r="AC19" s="196">
        <v>1.45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7.73</v>
      </c>
      <c r="AS19" s="196">
        <v>9.1</v>
      </c>
      <c r="AT19" s="196">
        <v>23.66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87.4</v>
      </c>
      <c r="L20" s="196">
        <v>34.53</v>
      </c>
      <c r="M20" s="196">
        <v>0</v>
      </c>
      <c r="N20" s="196">
        <v>0.61</v>
      </c>
      <c r="O20" s="196">
        <v>2.04</v>
      </c>
      <c r="P20" s="196">
        <v>2.35</v>
      </c>
      <c r="Q20" s="196">
        <v>2.66</v>
      </c>
      <c r="R20" s="196">
        <v>5.01</v>
      </c>
      <c r="S20" s="196">
        <v>2.86</v>
      </c>
      <c r="T20" s="196">
        <v>0</v>
      </c>
      <c r="U20" s="196">
        <v>13.4</v>
      </c>
      <c r="V20" s="196">
        <v>5.27</v>
      </c>
      <c r="W20" s="196">
        <v>6.99</v>
      </c>
      <c r="X20" s="196">
        <v>20.2</v>
      </c>
      <c r="Y20" s="196">
        <v>0</v>
      </c>
      <c r="Z20" s="196">
        <v>38.06</v>
      </c>
      <c r="AA20" s="196">
        <v>12.36</v>
      </c>
      <c r="AB20" s="196">
        <v>0</v>
      </c>
      <c r="AC20" s="196">
        <v>1.45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7.73</v>
      </c>
      <c r="AS20" s="196">
        <v>9.1</v>
      </c>
      <c r="AT20" s="196">
        <v>23.66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87.4</v>
      </c>
      <c r="L21" s="196">
        <v>34.53</v>
      </c>
      <c r="M21" s="196">
        <v>0</v>
      </c>
      <c r="N21" s="196">
        <v>0.61</v>
      </c>
      <c r="O21" s="196">
        <v>2.04</v>
      </c>
      <c r="P21" s="196">
        <v>2.35</v>
      </c>
      <c r="Q21" s="196">
        <v>2.66</v>
      </c>
      <c r="R21" s="196">
        <v>5.01</v>
      </c>
      <c r="S21" s="196">
        <v>2.86</v>
      </c>
      <c r="T21" s="196">
        <v>0</v>
      </c>
      <c r="U21" s="196">
        <v>13.4</v>
      </c>
      <c r="V21" s="196">
        <v>5.27</v>
      </c>
      <c r="W21" s="196">
        <v>6.99</v>
      </c>
      <c r="X21" s="196">
        <v>19.059999999999999</v>
      </c>
      <c r="Y21" s="196">
        <v>0</v>
      </c>
      <c r="Z21" s="196">
        <v>38.06</v>
      </c>
      <c r="AA21" s="196">
        <v>12.36</v>
      </c>
      <c r="AB21" s="196">
        <v>0</v>
      </c>
      <c r="AC21" s="196">
        <v>1.45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7.73</v>
      </c>
      <c r="AS21" s="196">
        <v>9.1</v>
      </c>
      <c r="AT21" s="196">
        <v>23.66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87.4</v>
      </c>
      <c r="L22" s="196">
        <v>34.53</v>
      </c>
      <c r="M22" s="196">
        <v>0</v>
      </c>
      <c r="N22" s="196">
        <v>0.61</v>
      </c>
      <c r="O22" s="196">
        <v>2.04</v>
      </c>
      <c r="P22" s="196">
        <v>2.35</v>
      </c>
      <c r="Q22" s="196">
        <v>2.66</v>
      </c>
      <c r="R22" s="196">
        <v>5.01</v>
      </c>
      <c r="S22" s="196">
        <v>2.86</v>
      </c>
      <c r="T22" s="196">
        <v>0</v>
      </c>
      <c r="U22" s="196">
        <v>13.4</v>
      </c>
      <c r="V22" s="196">
        <v>5.27</v>
      </c>
      <c r="W22" s="196">
        <v>6.99</v>
      </c>
      <c r="X22" s="196">
        <v>19.059999999999999</v>
      </c>
      <c r="Y22" s="196">
        <v>0</v>
      </c>
      <c r="Z22" s="196">
        <v>38.06</v>
      </c>
      <c r="AA22" s="196">
        <v>12.36</v>
      </c>
      <c r="AB22" s="196">
        <v>0</v>
      </c>
      <c r="AC22" s="196">
        <v>1.45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7.73</v>
      </c>
      <c r="AS22" s="196">
        <v>9.1</v>
      </c>
      <c r="AT22" s="196">
        <v>23.66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87.4</v>
      </c>
      <c r="L23" s="196">
        <v>34.53</v>
      </c>
      <c r="M23" s="196">
        <v>0</v>
      </c>
      <c r="N23" s="196">
        <v>0.61</v>
      </c>
      <c r="O23" s="196">
        <v>2.04</v>
      </c>
      <c r="P23" s="196">
        <v>2.35</v>
      </c>
      <c r="Q23" s="196">
        <v>2.66</v>
      </c>
      <c r="R23" s="196">
        <v>5.01</v>
      </c>
      <c r="S23" s="196">
        <v>2.86</v>
      </c>
      <c r="T23" s="196">
        <v>0</v>
      </c>
      <c r="U23" s="196">
        <v>13.4</v>
      </c>
      <c r="V23" s="196">
        <v>5.27</v>
      </c>
      <c r="W23" s="196">
        <v>6.99</v>
      </c>
      <c r="X23" s="196">
        <v>19.059999999999999</v>
      </c>
      <c r="Y23" s="196">
        <v>0</v>
      </c>
      <c r="Z23" s="196">
        <v>38.06</v>
      </c>
      <c r="AA23" s="196">
        <v>12.36</v>
      </c>
      <c r="AB23" s="196">
        <v>0</v>
      </c>
      <c r="AC23" s="196">
        <v>1.45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8.27</v>
      </c>
      <c r="AS23" s="196">
        <v>9.1</v>
      </c>
      <c r="AT23" s="196">
        <v>23.66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87.4</v>
      </c>
      <c r="L24" s="196">
        <v>34.53</v>
      </c>
      <c r="M24" s="196">
        <v>0</v>
      </c>
      <c r="N24" s="196">
        <v>0.61</v>
      </c>
      <c r="O24" s="196">
        <v>2.04</v>
      </c>
      <c r="P24" s="196">
        <v>2.35</v>
      </c>
      <c r="Q24" s="196">
        <v>2.66</v>
      </c>
      <c r="R24" s="196">
        <v>5.01</v>
      </c>
      <c r="S24" s="196">
        <v>2.86</v>
      </c>
      <c r="T24" s="196">
        <v>0</v>
      </c>
      <c r="U24" s="196">
        <v>13.4</v>
      </c>
      <c r="V24" s="196">
        <v>5.27</v>
      </c>
      <c r="W24" s="196">
        <v>6.99</v>
      </c>
      <c r="X24" s="196">
        <v>19.059999999999999</v>
      </c>
      <c r="Y24" s="196">
        <v>0</v>
      </c>
      <c r="Z24" s="196">
        <v>38.06</v>
      </c>
      <c r="AA24" s="196">
        <v>12.36</v>
      </c>
      <c r="AB24" s="196">
        <v>0</v>
      </c>
      <c r="AC24" s="196">
        <v>1.45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8.27</v>
      </c>
      <c r="AS24" s="196">
        <v>9.1</v>
      </c>
      <c r="AT24" s="196">
        <v>23.66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87.4</v>
      </c>
      <c r="L25" s="196">
        <v>22.05</v>
      </c>
      <c r="M25" s="196">
        <v>0</v>
      </c>
      <c r="N25" s="196">
        <v>0.61</v>
      </c>
      <c r="O25" s="196">
        <v>2.04</v>
      </c>
      <c r="P25" s="196">
        <v>2.35</v>
      </c>
      <c r="Q25" s="196">
        <v>2.66</v>
      </c>
      <c r="R25" s="196">
        <v>5.01</v>
      </c>
      <c r="S25" s="196">
        <v>2.86</v>
      </c>
      <c r="T25" s="196">
        <v>0</v>
      </c>
      <c r="U25" s="196">
        <v>13.4</v>
      </c>
      <c r="V25" s="196">
        <v>5.27</v>
      </c>
      <c r="W25" s="196">
        <v>0.48</v>
      </c>
      <c r="X25" s="196">
        <v>1.66</v>
      </c>
      <c r="Y25" s="196">
        <v>0</v>
      </c>
      <c r="Z25" s="196">
        <v>38.06</v>
      </c>
      <c r="AA25" s="196">
        <v>12.36</v>
      </c>
      <c r="AB25" s="196">
        <v>0</v>
      </c>
      <c r="AC25" s="196">
        <v>1.69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8.27</v>
      </c>
      <c r="AS25" s="196">
        <v>9.1</v>
      </c>
      <c r="AT25" s="196">
        <v>23.66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87.4</v>
      </c>
      <c r="L26" s="196">
        <v>22.05</v>
      </c>
      <c r="M26" s="196">
        <v>0</v>
      </c>
      <c r="N26" s="196">
        <v>0.61</v>
      </c>
      <c r="O26" s="196">
        <v>2.04</v>
      </c>
      <c r="P26" s="196">
        <v>2.35</v>
      </c>
      <c r="Q26" s="196">
        <v>2.66</v>
      </c>
      <c r="R26" s="196">
        <v>5.01</v>
      </c>
      <c r="S26" s="196">
        <v>2.86</v>
      </c>
      <c r="T26" s="196">
        <v>0</v>
      </c>
      <c r="U26" s="196">
        <v>13.4</v>
      </c>
      <c r="V26" s="196">
        <v>5.27</v>
      </c>
      <c r="W26" s="196">
        <v>0.48</v>
      </c>
      <c r="X26" s="196">
        <v>1.52</v>
      </c>
      <c r="Y26" s="196">
        <v>0</v>
      </c>
      <c r="Z26" s="196">
        <v>38.06</v>
      </c>
      <c r="AA26" s="196">
        <v>12.36</v>
      </c>
      <c r="AB26" s="196">
        <v>0</v>
      </c>
      <c r="AC26" s="196">
        <v>1.69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8.27</v>
      </c>
      <c r="AS26" s="196">
        <v>9.1</v>
      </c>
      <c r="AT26" s="196">
        <v>23.66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7.73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87.4</v>
      </c>
      <c r="L27" s="196">
        <v>22.05</v>
      </c>
      <c r="M27" s="196">
        <v>0</v>
      </c>
      <c r="N27" s="196">
        <v>0.61</v>
      </c>
      <c r="O27" s="196">
        <v>2.04</v>
      </c>
      <c r="P27" s="196">
        <v>2.35</v>
      </c>
      <c r="Q27" s="196">
        <v>2.66</v>
      </c>
      <c r="R27" s="196">
        <v>5.01</v>
      </c>
      <c r="S27" s="196">
        <v>2.86</v>
      </c>
      <c r="T27" s="196">
        <v>0</v>
      </c>
      <c r="U27" s="196">
        <v>13.4</v>
      </c>
      <c r="V27" s="196">
        <v>5.27</v>
      </c>
      <c r="W27" s="196">
        <v>2.61</v>
      </c>
      <c r="X27" s="196">
        <v>3.67</v>
      </c>
      <c r="Y27" s="196">
        <v>0</v>
      </c>
      <c r="Z27" s="196">
        <v>44.74</v>
      </c>
      <c r="AA27" s="196">
        <v>12.35</v>
      </c>
      <c r="AB27" s="196">
        <v>0</v>
      </c>
      <c r="AC27" s="196">
        <v>1.69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10.79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0.53</v>
      </c>
      <c r="AS27" s="196">
        <v>9.1</v>
      </c>
      <c r="AT27" s="196">
        <v>23.66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7.73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87.4</v>
      </c>
      <c r="L28" s="196">
        <v>32.61</v>
      </c>
      <c r="M28" s="196">
        <v>0</v>
      </c>
      <c r="N28" s="196">
        <v>0.61</v>
      </c>
      <c r="O28" s="196">
        <v>2.04</v>
      </c>
      <c r="P28" s="196">
        <v>2.35</v>
      </c>
      <c r="Q28" s="196">
        <v>2.66</v>
      </c>
      <c r="R28" s="196">
        <v>5.01</v>
      </c>
      <c r="S28" s="196">
        <v>2.86</v>
      </c>
      <c r="T28" s="196">
        <v>0</v>
      </c>
      <c r="U28" s="196">
        <v>13.4</v>
      </c>
      <c r="V28" s="196">
        <v>5.27</v>
      </c>
      <c r="W28" s="196">
        <v>0.5</v>
      </c>
      <c r="X28" s="196">
        <v>1.52</v>
      </c>
      <c r="Y28" s="196">
        <v>0</v>
      </c>
      <c r="Z28" s="196">
        <v>10.93</v>
      </c>
      <c r="AA28" s="196">
        <v>12.35</v>
      </c>
      <c r="AB28" s="196">
        <v>0</v>
      </c>
      <c r="AC28" s="196">
        <v>1.69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10.79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0.53</v>
      </c>
      <c r="AS28" s="196">
        <v>9.1</v>
      </c>
      <c r="AT28" s="196">
        <v>23.66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7.73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87.4</v>
      </c>
      <c r="L29" s="196">
        <v>32.61</v>
      </c>
      <c r="M29" s="196">
        <v>0</v>
      </c>
      <c r="N29" s="196">
        <v>0.61</v>
      </c>
      <c r="O29" s="196">
        <v>2.04</v>
      </c>
      <c r="P29" s="196">
        <v>2.35</v>
      </c>
      <c r="Q29" s="196">
        <v>2.66</v>
      </c>
      <c r="R29" s="196">
        <v>5.01</v>
      </c>
      <c r="S29" s="196">
        <v>3.22</v>
      </c>
      <c r="T29" s="196">
        <v>0</v>
      </c>
      <c r="U29" s="196">
        <v>13.4</v>
      </c>
      <c r="V29" s="196">
        <v>5.27</v>
      </c>
      <c r="W29" s="196">
        <v>0.48</v>
      </c>
      <c r="X29" s="196">
        <v>1.52</v>
      </c>
      <c r="Y29" s="196">
        <v>0</v>
      </c>
      <c r="Z29" s="196">
        <v>2.86</v>
      </c>
      <c r="AA29" s="196">
        <v>12.35</v>
      </c>
      <c r="AB29" s="196">
        <v>0</v>
      </c>
      <c r="AC29" s="196">
        <v>1.69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10.79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0.53</v>
      </c>
      <c r="AS29" s="196">
        <v>9.1</v>
      </c>
      <c r="AT29" s="196">
        <v>23.66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7.73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58.62</v>
      </c>
      <c r="L30" s="196">
        <v>2.64</v>
      </c>
      <c r="M30" s="196">
        <v>0</v>
      </c>
      <c r="N30" s="196">
        <v>0.61</v>
      </c>
      <c r="O30" s="196">
        <v>2.04</v>
      </c>
      <c r="P30" s="196">
        <v>2.35</v>
      </c>
      <c r="Q30" s="196">
        <v>0.23</v>
      </c>
      <c r="R30" s="196">
        <v>0.54</v>
      </c>
      <c r="S30" s="196">
        <v>0.41</v>
      </c>
      <c r="T30" s="196">
        <v>0</v>
      </c>
      <c r="U30" s="196">
        <v>13.4</v>
      </c>
      <c r="V30" s="196">
        <v>0.21</v>
      </c>
      <c r="W30" s="196">
        <v>0.48</v>
      </c>
      <c r="X30" s="196">
        <v>1.52</v>
      </c>
      <c r="Y30" s="196">
        <v>0</v>
      </c>
      <c r="Z30" s="196">
        <v>2.86</v>
      </c>
      <c r="AA30" s="196">
        <v>0.93</v>
      </c>
      <c r="AB30" s="196">
        <v>0</v>
      </c>
      <c r="AC30" s="196">
        <v>1.69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10.79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0.53</v>
      </c>
      <c r="AS30" s="196">
        <v>9.1</v>
      </c>
      <c r="AT30" s="196">
        <v>23.66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7.73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8.1999999999999993</v>
      </c>
      <c r="L31" s="196">
        <v>2.66</v>
      </c>
      <c r="M31" s="196">
        <v>0</v>
      </c>
      <c r="N31" s="196">
        <v>0.61</v>
      </c>
      <c r="O31" s="196">
        <v>2.04</v>
      </c>
      <c r="P31" s="196">
        <v>2.35</v>
      </c>
      <c r="Q31" s="196">
        <v>0.22</v>
      </c>
      <c r="R31" s="196">
        <v>0.57999999999999996</v>
      </c>
      <c r="S31" s="196">
        <v>0.27</v>
      </c>
      <c r="T31" s="196">
        <v>0</v>
      </c>
      <c r="U31" s="196">
        <v>13.4</v>
      </c>
      <c r="V31" s="196">
        <v>0.21</v>
      </c>
      <c r="W31" s="196">
        <v>0.48</v>
      </c>
      <c r="X31" s="196">
        <v>1.52</v>
      </c>
      <c r="Y31" s="196">
        <v>0</v>
      </c>
      <c r="Z31" s="196">
        <v>4.79</v>
      </c>
      <c r="AA31" s="196">
        <v>0.93</v>
      </c>
      <c r="AB31" s="196">
        <v>0</v>
      </c>
      <c r="AC31" s="196">
        <v>1.69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10.79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0.53</v>
      </c>
      <c r="AS31" s="196">
        <v>9.1</v>
      </c>
      <c r="AT31" s="196">
        <v>23.66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7.73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6.65</v>
      </c>
      <c r="L32" s="196">
        <v>2.64</v>
      </c>
      <c r="M32" s="196">
        <v>0</v>
      </c>
      <c r="N32" s="196">
        <v>0.61</v>
      </c>
      <c r="O32" s="196">
        <v>2.04</v>
      </c>
      <c r="P32" s="196">
        <v>2.35</v>
      </c>
      <c r="Q32" s="196">
        <v>0.22</v>
      </c>
      <c r="R32" s="196">
        <v>0.44</v>
      </c>
      <c r="S32" s="196">
        <v>0.27</v>
      </c>
      <c r="T32" s="196">
        <v>0</v>
      </c>
      <c r="U32" s="196">
        <v>13.4</v>
      </c>
      <c r="V32" s="196">
        <v>0.21</v>
      </c>
      <c r="W32" s="196">
        <v>0.48</v>
      </c>
      <c r="X32" s="196">
        <v>1.52</v>
      </c>
      <c r="Y32" s="196">
        <v>0</v>
      </c>
      <c r="Z32" s="196">
        <v>2.86</v>
      </c>
      <c r="AA32" s="196">
        <v>0.93</v>
      </c>
      <c r="AB32" s="196">
        <v>0</v>
      </c>
      <c r="AC32" s="196">
        <v>1.69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9.17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0.53</v>
      </c>
      <c r="AS32" s="196">
        <v>9.1</v>
      </c>
      <c r="AT32" s="196">
        <v>23.66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7.73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6.65</v>
      </c>
      <c r="L33" s="196">
        <v>2.64</v>
      </c>
      <c r="M33" s="196">
        <v>0</v>
      </c>
      <c r="N33" s="196">
        <v>0.61</v>
      </c>
      <c r="O33" s="196">
        <v>2.04</v>
      </c>
      <c r="P33" s="196">
        <v>2.35</v>
      </c>
      <c r="Q33" s="196">
        <v>0.22</v>
      </c>
      <c r="R33" s="196">
        <v>0.44</v>
      </c>
      <c r="S33" s="196">
        <v>0.27</v>
      </c>
      <c r="T33" s="196">
        <v>0</v>
      </c>
      <c r="U33" s="196">
        <v>13.4</v>
      </c>
      <c r="V33" s="196">
        <v>0.21</v>
      </c>
      <c r="W33" s="196">
        <v>0.48</v>
      </c>
      <c r="X33" s="196">
        <v>1.52</v>
      </c>
      <c r="Y33" s="196">
        <v>0</v>
      </c>
      <c r="Z33" s="196">
        <v>2.86</v>
      </c>
      <c r="AA33" s="196">
        <v>0.93</v>
      </c>
      <c r="AB33" s="196">
        <v>0</v>
      </c>
      <c r="AC33" s="196">
        <v>1.69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9.17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0.53</v>
      </c>
      <c r="AS33" s="196">
        <v>9.1</v>
      </c>
      <c r="AT33" s="196">
        <v>23.66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7.73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6.65</v>
      </c>
      <c r="L34" s="196">
        <v>2.64</v>
      </c>
      <c r="M34" s="196">
        <v>0</v>
      </c>
      <c r="N34" s="196">
        <v>0.61</v>
      </c>
      <c r="O34" s="196">
        <v>2.04</v>
      </c>
      <c r="P34" s="196">
        <v>2.35</v>
      </c>
      <c r="Q34" s="196">
        <v>0.22</v>
      </c>
      <c r="R34" s="196">
        <v>0.44</v>
      </c>
      <c r="S34" s="196">
        <v>0.27</v>
      </c>
      <c r="T34" s="196">
        <v>0</v>
      </c>
      <c r="U34" s="196">
        <v>13.4</v>
      </c>
      <c r="V34" s="196">
        <v>0.21</v>
      </c>
      <c r="W34" s="196">
        <v>0.48</v>
      </c>
      <c r="X34" s="196">
        <v>1.52</v>
      </c>
      <c r="Y34" s="196">
        <v>0</v>
      </c>
      <c r="Z34" s="196">
        <v>2.86</v>
      </c>
      <c r="AA34" s="196">
        <v>0.93</v>
      </c>
      <c r="AB34" s="196">
        <v>0</v>
      </c>
      <c r="AC34" s="196">
        <v>1.69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9.17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0.53</v>
      </c>
      <c r="AS34" s="196">
        <v>9.1</v>
      </c>
      <c r="AT34" s="196">
        <v>23.66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7.68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6.65</v>
      </c>
      <c r="L35" s="196">
        <v>2.64</v>
      </c>
      <c r="M35" s="196">
        <v>0</v>
      </c>
      <c r="N35" s="196">
        <v>0.61</v>
      </c>
      <c r="O35" s="196">
        <v>2.04</v>
      </c>
      <c r="P35" s="196">
        <v>2.35</v>
      </c>
      <c r="Q35" s="196">
        <v>0.22</v>
      </c>
      <c r="R35" s="196">
        <v>0.44</v>
      </c>
      <c r="S35" s="196">
        <v>0.27</v>
      </c>
      <c r="T35" s="196">
        <v>0</v>
      </c>
      <c r="U35" s="196">
        <v>13.4</v>
      </c>
      <c r="V35" s="196">
        <v>0.21</v>
      </c>
      <c r="W35" s="196">
        <v>0.48</v>
      </c>
      <c r="X35" s="196">
        <v>1.52</v>
      </c>
      <c r="Y35" s="196">
        <v>0</v>
      </c>
      <c r="Z35" s="196">
        <v>2.86</v>
      </c>
      <c r="AA35" s="196">
        <v>0.93</v>
      </c>
      <c r="AB35" s="196">
        <v>0</v>
      </c>
      <c r="AC35" s="196">
        <v>1.69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9.17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0.53</v>
      </c>
      <c r="AS35" s="196">
        <v>9.1</v>
      </c>
      <c r="AT35" s="196">
        <v>23.55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7.68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6.65</v>
      </c>
      <c r="L36" s="196">
        <v>2.64</v>
      </c>
      <c r="M36" s="196">
        <v>0</v>
      </c>
      <c r="N36" s="196">
        <v>0.61</v>
      </c>
      <c r="O36" s="196">
        <v>2.04</v>
      </c>
      <c r="P36" s="196">
        <v>2.35</v>
      </c>
      <c r="Q36" s="196">
        <v>0.22</v>
      </c>
      <c r="R36" s="196">
        <v>0.44</v>
      </c>
      <c r="S36" s="196">
        <v>0.27</v>
      </c>
      <c r="T36" s="196">
        <v>0</v>
      </c>
      <c r="U36" s="196">
        <v>13.4</v>
      </c>
      <c r="V36" s="196">
        <v>0.21</v>
      </c>
      <c r="W36" s="196">
        <v>0.48</v>
      </c>
      <c r="X36" s="196">
        <v>1.52</v>
      </c>
      <c r="Y36" s="196">
        <v>0</v>
      </c>
      <c r="Z36" s="196">
        <v>2.86</v>
      </c>
      <c r="AA36" s="196">
        <v>0.93</v>
      </c>
      <c r="AB36" s="196">
        <v>0</v>
      </c>
      <c r="AC36" s="196">
        <v>1.69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9.17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0.53</v>
      </c>
      <c r="AS36" s="196">
        <v>9.1</v>
      </c>
      <c r="AT36" s="196">
        <v>23.55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8.2100000000000009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6.65</v>
      </c>
      <c r="L37" s="196">
        <v>2.64</v>
      </c>
      <c r="M37" s="196">
        <v>0</v>
      </c>
      <c r="N37" s="196">
        <v>0.61</v>
      </c>
      <c r="O37" s="196">
        <v>2.04</v>
      </c>
      <c r="P37" s="196">
        <v>2.35</v>
      </c>
      <c r="Q37" s="196">
        <v>0.22</v>
      </c>
      <c r="R37" s="196">
        <v>0.44</v>
      </c>
      <c r="S37" s="196">
        <v>0.27</v>
      </c>
      <c r="T37" s="196">
        <v>0</v>
      </c>
      <c r="U37" s="196">
        <v>13.4</v>
      </c>
      <c r="V37" s="196">
        <v>0.21</v>
      </c>
      <c r="W37" s="196">
        <v>0.48</v>
      </c>
      <c r="X37" s="196">
        <v>1.52</v>
      </c>
      <c r="Y37" s="196">
        <v>0</v>
      </c>
      <c r="Z37" s="196">
        <v>2.86</v>
      </c>
      <c r="AA37" s="196">
        <v>0.93</v>
      </c>
      <c r="AB37" s="196">
        <v>0</v>
      </c>
      <c r="AC37" s="196">
        <v>1.69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9.17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0</v>
      </c>
      <c r="AS37" s="196">
        <v>9.1</v>
      </c>
      <c r="AT37" s="196">
        <v>23.55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8.2100000000000009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6.65</v>
      </c>
      <c r="L38" s="196">
        <v>2.64</v>
      </c>
      <c r="M38" s="196">
        <v>0</v>
      </c>
      <c r="N38" s="196">
        <v>0.61</v>
      </c>
      <c r="O38" s="196">
        <v>2.04</v>
      </c>
      <c r="P38" s="196">
        <v>2.35</v>
      </c>
      <c r="Q38" s="196">
        <v>0.22</v>
      </c>
      <c r="R38" s="196">
        <v>0.44</v>
      </c>
      <c r="S38" s="196">
        <v>0.27</v>
      </c>
      <c r="T38" s="196">
        <v>0</v>
      </c>
      <c r="U38" s="196">
        <v>13.4</v>
      </c>
      <c r="V38" s="196">
        <v>0.21</v>
      </c>
      <c r="W38" s="196">
        <v>0.48</v>
      </c>
      <c r="X38" s="196">
        <v>1.52</v>
      </c>
      <c r="Y38" s="196">
        <v>0</v>
      </c>
      <c r="Z38" s="196">
        <v>2.86</v>
      </c>
      <c r="AA38" s="196">
        <v>0.93</v>
      </c>
      <c r="AB38" s="196">
        <v>0</v>
      </c>
      <c r="AC38" s="196">
        <v>1.69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9.17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0</v>
      </c>
      <c r="AS38" s="196">
        <v>9.1</v>
      </c>
      <c r="AT38" s="196">
        <v>23.55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8.2100000000000009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6.65</v>
      </c>
      <c r="L39" s="196">
        <v>2.64</v>
      </c>
      <c r="M39" s="196">
        <v>0</v>
      </c>
      <c r="N39" s="196">
        <v>0.61</v>
      </c>
      <c r="O39" s="196">
        <v>2.04</v>
      </c>
      <c r="P39" s="196">
        <v>2.35</v>
      </c>
      <c r="Q39" s="196">
        <v>0.22</v>
      </c>
      <c r="R39" s="196">
        <v>0.44</v>
      </c>
      <c r="S39" s="196">
        <v>0.27</v>
      </c>
      <c r="T39" s="196">
        <v>0</v>
      </c>
      <c r="U39" s="196">
        <v>13.4</v>
      </c>
      <c r="V39" s="196">
        <v>0.21</v>
      </c>
      <c r="W39" s="196">
        <v>0.48</v>
      </c>
      <c r="X39" s="196">
        <v>1.52</v>
      </c>
      <c r="Y39" s="196">
        <v>0</v>
      </c>
      <c r="Z39" s="196">
        <v>2.86</v>
      </c>
      <c r="AA39" s="196">
        <v>0.93</v>
      </c>
      <c r="AB39" s="196">
        <v>0</v>
      </c>
      <c r="AC39" s="196">
        <v>1.69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9.17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0</v>
      </c>
      <c r="AS39" s="196">
        <v>9.1</v>
      </c>
      <c r="AT39" s="196">
        <v>23.55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8.2100000000000009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6.65</v>
      </c>
      <c r="L40" s="196">
        <v>2.64</v>
      </c>
      <c r="M40" s="196">
        <v>0</v>
      </c>
      <c r="N40" s="196">
        <v>0.61</v>
      </c>
      <c r="O40" s="196">
        <v>2.04</v>
      </c>
      <c r="P40" s="196">
        <v>2.35</v>
      </c>
      <c r="Q40" s="196">
        <v>0.22</v>
      </c>
      <c r="R40" s="196">
        <v>0.44</v>
      </c>
      <c r="S40" s="196">
        <v>0.27</v>
      </c>
      <c r="T40" s="196">
        <v>0</v>
      </c>
      <c r="U40" s="196">
        <v>13.4</v>
      </c>
      <c r="V40" s="196">
        <v>0.21</v>
      </c>
      <c r="W40" s="196">
        <v>0.48</v>
      </c>
      <c r="X40" s="196">
        <v>1.52</v>
      </c>
      <c r="Y40" s="196">
        <v>0</v>
      </c>
      <c r="Z40" s="196">
        <v>2.86</v>
      </c>
      <c r="AA40" s="196">
        <v>0.93</v>
      </c>
      <c r="AB40" s="196">
        <v>0</v>
      </c>
      <c r="AC40" s="196">
        <v>1.69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9.17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0</v>
      </c>
      <c r="AS40" s="196">
        <v>9.1</v>
      </c>
      <c r="AT40" s="196">
        <v>23.55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8.2100000000000009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6.65</v>
      </c>
      <c r="L41" s="196">
        <v>2.64</v>
      </c>
      <c r="M41" s="196">
        <v>0</v>
      </c>
      <c r="N41" s="196">
        <v>0.61</v>
      </c>
      <c r="O41" s="196">
        <v>2.04</v>
      </c>
      <c r="P41" s="196">
        <v>2.35</v>
      </c>
      <c r="Q41" s="196">
        <v>0.22</v>
      </c>
      <c r="R41" s="196">
        <v>0.44</v>
      </c>
      <c r="S41" s="196">
        <v>0.27</v>
      </c>
      <c r="T41" s="196">
        <v>0</v>
      </c>
      <c r="U41" s="196">
        <v>13.4</v>
      </c>
      <c r="V41" s="196">
        <v>0.21</v>
      </c>
      <c r="W41" s="196">
        <v>0.48</v>
      </c>
      <c r="X41" s="196">
        <v>1.52</v>
      </c>
      <c r="Y41" s="196">
        <v>0</v>
      </c>
      <c r="Z41" s="196">
        <v>2.86</v>
      </c>
      <c r="AA41" s="196">
        <v>0.93</v>
      </c>
      <c r="AB41" s="196">
        <v>0</v>
      </c>
      <c r="AC41" s="196">
        <v>1.69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9.17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0</v>
      </c>
      <c r="AS41" s="196">
        <v>9.1</v>
      </c>
      <c r="AT41" s="196">
        <v>23.52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8.2100000000000009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6.65</v>
      </c>
      <c r="L42" s="196">
        <v>2.64</v>
      </c>
      <c r="M42" s="196">
        <v>0</v>
      </c>
      <c r="N42" s="196">
        <v>0.61</v>
      </c>
      <c r="O42" s="196">
        <v>2.04</v>
      </c>
      <c r="P42" s="196">
        <v>2.35</v>
      </c>
      <c r="Q42" s="196">
        <v>0.22</v>
      </c>
      <c r="R42" s="196">
        <v>0.44</v>
      </c>
      <c r="S42" s="196">
        <v>0.27</v>
      </c>
      <c r="T42" s="196">
        <v>0</v>
      </c>
      <c r="U42" s="196">
        <v>13.4</v>
      </c>
      <c r="V42" s="196">
        <v>0.21</v>
      </c>
      <c r="W42" s="196">
        <v>0.48</v>
      </c>
      <c r="X42" s="196">
        <v>1.52</v>
      </c>
      <c r="Y42" s="196">
        <v>0</v>
      </c>
      <c r="Z42" s="196">
        <v>2.86</v>
      </c>
      <c r="AA42" s="196">
        <v>0.93</v>
      </c>
      <c r="AB42" s="196">
        <v>0</v>
      </c>
      <c r="AC42" s="196">
        <v>1.69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9.17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0</v>
      </c>
      <c r="AS42" s="196">
        <v>9.1</v>
      </c>
      <c r="AT42" s="196">
        <v>23.52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8.2100000000000009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6.65</v>
      </c>
      <c r="L43" s="196">
        <v>2.64</v>
      </c>
      <c r="M43" s="196">
        <v>0</v>
      </c>
      <c r="N43" s="196">
        <v>0.61</v>
      </c>
      <c r="O43" s="196">
        <v>2.04</v>
      </c>
      <c r="P43" s="196">
        <v>3.45</v>
      </c>
      <c r="Q43" s="196">
        <v>0.11</v>
      </c>
      <c r="R43" s="196">
        <v>0.44</v>
      </c>
      <c r="S43" s="196">
        <v>0.27</v>
      </c>
      <c r="T43" s="196">
        <v>0</v>
      </c>
      <c r="U43" s="196">
        <v>13.4</v>
      </c>
      <c r="V43" s="196">
        <v>0.21</v>
      </c>
      <c r="W43" s="196">
        <v>0.48</v>
      </c>
      <c r="X43" s="196">
        <v>1.52</v>
      </c>
      <c r="Y43" s="196">
        <v>0</v>
      </c>
      <c r="Z43" s="196">
        <v>2.86</v>
      </c>
      <c r="AA43" s="196">
        <v>0.93</v>
      </c>
      <c r="AB43" s="196">
        <v>0</v>
      </c>
      <c r="AC43" s="196">
        <v>1.69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9.17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0</v>
      </c>
      <c r="AS43" s="196">
        <v>9.1</v>
      </c>
      <c r="AT43" s="196">
        <v>23.52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8.2100000000000009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6.65</v>
      </c>
      <c r="L44" s="196">
        <v>2.64</v>
      </c>
      <c r="M44" s="196">
        <v>0</v>
      </c>
      <c r="N44" s="196">
        <v>0.61</v>
      </c>
      <c r="O44" s="196">
        <v>2.04</v>
      </c>
      <c r="P44" s="196">
        <v>2.52</v>
      </c>
      <c r="Q44" s="196">
        <v>0.11</v>
      </c>
      <c r="R44" s="196">
        <v>0.44</v>
      </c>
      <c r="S44" s="196">
        <v>0.27</v>
      </c>
      <c r="T44" s="196">
        <v>0</v>
      </c>
      <c r="U44" s="196">
        <v>13.4</v>
      </c>
      <c r="V44" s="196">
        <v>0.21</v>
      </c>
      <c r="W44" s="196">
        <v>0.48</v>
      </c>
      <c r="X44" s="196">
        <v>1.52</v>
      </c>
      <c r="Y44" s="196">
        <v>0</v>
      </c>
      <c r="Z44" s="196">
        <v>2.86</v>
      </c>
      <c r="AA44" s="196">
        <v>0.93</v>
      </c>
      <c r="AB44" s="196">
        <v>0</v>
      </c>
      <c r="AC44" s="196">
        <v>1.69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9.17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0</v>
      </c>
      <c r="AS44" s="196">
        <v>9.1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8.2100000000000009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6.65</v>
      </c>
      <c r="L45" s="196">
        <v>3.03</v>
      </c>
      <c r="M45" s="196">
        <v>0</v>
      </c>
      <c r="N45" s="196">
        <v>0.61</v>
      </c>
      <c r="O45" s="196">
        <v>2.04</v>
      </c>
      <c r="P45" s="196">
        <v>2.52</v>
      </c>
      <c r="Q45" s="196">
        <v>0.11</v>
      </c>
      <c r="R45" s="196">
        <v>0.44</v>
      </c>
      <c r="S45" s="196">
        <v>0.27</v>
      </c>
      <c r="T45" s="196">
        <v>0</v>
      </c>
      <c r="U45" s="196">
        <v>13.4</v>
      </c>
      <c r="V45" s="196">
        <v>0.21</v>
      </c>
      <c r="W45" s="196">
        <v>0.48</v>
      </c>
      <c r="X45" s="196">
        <v>1.52</v>
      </c>
      <c r="Y45" s="196">
        <v>0</v>
      </c>
      <c r="Z45" s="196">
        <v>2.86</v>
      </c>
      <c r="AA45" s="196">
        <v>0.93</v>
      </c>
      <c r="AB45" s="196">
        <v>0</v>
      </c>
      <c r="AC45" s="196">
        <v>1.69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9.17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0</v>
      </c>
      <c r="AS45" s="196">
        <v>9.1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8.2100000000000009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6.65</v>
      </c>
      <c r="L46" s="196">
        <v>2.64</v>
      </c>
      <c r="M46" s="196">
        <v>0</v>
      </c>
      <c r="N46" s="196">
        <v>0.61</v>
      </c>
      <c r="O46" s="196">
        <v>2.04</v>
      </c>
      <c r="P46" s="196">
        <v>2.52</v>
      </c>
      <c r="Q46" s="196">
        <v>0.11</v>
      </c>
      <c r="R46" s="196">
        <v>0.44</v>
      </c>
      <c r="S46" s="196">
        <v>0.27</v>
      </c>
      <c r="T46" s="196">
        <v>0</v>
      </c>
      <c r="U46" s="196">
        <v>13.4</v>
      </c>
      <c r="V46" s="196">
        <v>0.21</v>
      </c>
      <c r="W46" s="196">
        <v>0.48</v>
      </c>
      <c r="X46" s="196">
        <v>1.52</v>
      </c>
      <c r="Y46" s="196">
        <v>0</v>
      </c>
      <c r="Z46" s="196">
        <v>2.86</v>
      </c>
      <c r="AA46" s="196">
        <v>0.93</v>
      </c>
      <c r="AB46" s="196">
        <v>0</v>
      </c>
      <c r="AC46" s="196">
        <v>1.69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9.17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0</v>
      </c>
      <c r="AS46" s="196">
        <v>9.1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8.2100000000000009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6.65</v>
      </c>
      <c r="L47" s="196">
        <v>2.64</v>
      </c>
      <c r="M47" s="196">
        <v>0</v>
      </c>
      <c r="N47" s="196">
        <v>0.61</v>
      </c>
      <c r="O47" s="196">
        <v>2.04</v>
      </c>
      <c r="P47" s="196">
        <v>2.52</v>
      </c>
      <c r="Q47" s="196">
        <v>0.11</v>
      </c>
      <c r="R47" s="196">
        <v>0.44</v>
      </c>
      <c r="S47" s="196">
        <v>0.27</v>
      </c>
      <c r="T47" s="196">
        <v>0</v>
      </c>
      <c r="U47" s="196">
        <v>13.4</v>
      </c>
      <c r="V47" s="196">
        <v>0.21</v>
      </c>
      <c r="W47" s="196">
        <v>0.48</v>
      </c>
      <c r="X47" s="196">
        <v>1.52</v>
      </c>
      <c r="Y47" s="196">
        <v>0</v>
      </c>
      <c r="Z47" s="196">
        <v>2.86</v>
      </c>
      <c r="AA47" s="196">
        <v>0.93</v>
      </c>
      <c r="AB47" s="196">
        <v>0</v>
      </c>
      <c r="AC47" s="196">
        <v>1.69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9.17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0</v>
      </c>
      <c r="AS47" s="196">
        <v>9.1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8.2100000000000009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6.65</v>
      </c>
      <c r="L48" s="196">
        <v>2.64</v>
      </c>
      <c r="M48" s="196">
        <v>0</v>
      </c>
      <c r="N48" s="196">
        <v>0.61</v>
      </c>
      <c r="O48" s="196">
        <v>2.04</v>
      </c>
      <c r="P48" s="196">
        <v>2.52</v>
      </c>
      <c r="Q48" s="196">
        <v>0.11</v>
      </c>
      <c r="R48" s="196">
        <v>0.44</v>
      </c>
      <c r="S48" s="196">
        <v>0.27</v>
      </c>
      <c r="T48" s="196">
        <v>0</v>
      </c>
      <c r="U48" s="196">
        <v>13.4</v>
      </c>
      <c r="V48" s="196">
        <v>0.21</v>
      </c>
      <c r="W48" s="196">
        <v>0.48</v>
      </c>
      <c r="X48" s="196">
        <v>1.52</v>
      </c>
      <c r="Y48" s="196">
        <v>0</v>
      </c>
      <c r="Z48" s="196">
        <v>2.86</v>
      </c>
      <c r="AA48" s="196">
        <v>0.93</v>
      </c>
      <c r="AB48" s="196">
        <v>0</v>
      </c>
      <c r="AC48" s="196">
        <v>1.69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0</v>
      </c>
      <c r="AS48" s="196">
        <v>9.1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8.2100000000000009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87.4</v>
      </c>
      <c r="L49" s="196">
        <v>2.64</v>
      </c>
      <c r="M49" s="196">
        <v>0</v>
      </c>
      <c r="N49" s="196">
        <v>0.61</v>
      </c>
      <c r="O49" s="196">
        <v>2.04</v>
      </c>
      <c r="P49" s="196">
        <v>6.6</v>
      </c>
      <c r="Q49" s="196">
        <v>0.11</v>
      </c>
      <c r="R49" s="196">
        <v>0.44</v>
      </c>
      <c r="S49" s="196">
        <v>0.27</v>
      </c>
      <c r="T49" s="196">
        <v>0</v>
      </c>
      <c r="U49" s="196">
        <v>13.4</v>
      </c>
      <c r="V49" s="196">
        <v>0.21</v>
      </c>
      <c r="W49" s="196">
        <v>0.48</v>
      </c>
      <c r="X49" s="196">
        <v>1.52</v>
      </c>
      <c r="Y49" s="196">
        <v>0</v>
      </c>
      <c r="Z49" s="196">
        <v>2.86</v>
      </c>
      <c r="AA49" s="196">
        <v>0.93</v>
      </c>
      <c r="AB49" s="196">
        <v>0</v>
      </c>
      <c r="AC49" s="196">
        <v>1.69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0</v>
      </c>
      <c r="AS49" s="196">
        <v>9.1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8.2100000000000009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73.010000000000005</v>
      </c>
      <c r="L50" s="196">
        <v>2.64</v>
      </c>
      <c r="M50" s="196">
        <v>0</v>
      </c>
      <c r="N50" s="196">
        <v>0.61</v>
      </c>
      <c r="O50" s="196">
        <v>2.04</v>
      </c>
      <c r="P50" s="196">
        <v>6.6</v>
      </c>
      <c r="Q50" s="196">
        <v>0.11</v>
      </c>
      <c r="R50" s="196">
        <v>0.44</v>
      </c>
      <c r="S50" s="196">
        <v>0.27</v>
      </c>
      <c r="T50" s="196">
        <v>0</v>
      </c>
      <c r="U50" s="196">
        <v>13.4</v>
      </c>
      <c r="V50" s="196">
        <v>0.21</v>
      </c>
      <c r="W50" s="196">
        <v>0.48</v>
      </c>
      <c r="X50" s="196">
        <v>1.52</v>
      </c>
      <c r="Y50" s="196">
        <v>0</v>
      </c>
      <c r="Z50" s="196">
        <v>2.86</v>
      </c>
      <c r="AA50" s="196">
        <v>0.93</v>
      </c>
      <c r="AB50" s="196">
        <v>0</v>
      </c>
      <c r="AC50" s="196">
        <v>1.69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0</v>
      </c>
      <c r="AS50" s="196">
        <v>9.1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8.14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58.61</v>
      </c>
      <c r="L51" s="196">
        <v>2.64</v>
      </c>
      <c r="M51" s="196">
        <v>0</v>
      </c>
      <c r="N51" s="196">
        <v>0.61</v>
      </c>
      <c r="O51" s="196">
        <v>2.04</v>
      </c>
      <c r="P51" s="196">
        <v>6.6</v>
      </c>
      <c r="Q51" s="196">
        <v>0.11</v>
      </c>
      <c r="R51" s="196">
        <v>0.44</v>
      </c>
      <c r="S51" s="196">
        <v>0.27</v>
      </c>
      <c r="T51" s="196">
        <v>0</v>
      </c>
      <c r="U51" s="196">
        <v>13.4</v>
      </c>
      <c r="V51" s="196">
        <v>0.21</v>
      </c>
      <c r="W51" s="196">
        <v>0.48</v>
      </c>
      <c r="X51" s="196">
        <v>1.52</v>
      </c>
      <c r="Y51" s="196">
        <v>0</v>
      </c>
      <c r="Z51" s="196">
        <v>2.86</v>
      </c>
      <c r="AA51" s="196">
        <v>0.93</v>
      </c>
      <c r="AB51" s="196">
        <v>0</v>
      </c>
      <c r="AC51" s="196">
        <v>1.69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0</v>
      </c>
      <c r="AS51" s="196">
        <v>9.1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8.14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34.630000000000003</v>
      </c>
      <c r="L52" s="196">
        <v>2.64</v>
      </c>
      <c r="M52" s="196">
        <v>0</v>
      </c>
      <c r="N52" s="196">
        <v>0.61</v>
      </c>
      <c r="O52" s="196">
        <v>2.04</v>
      </c>
      <c r="P52" s="196">
        <v>6.6</v>
      </c>
      <c r="Q52" s="196">
        <v>0.11</v>
      </c>
      <c r="R52" s="196">
        <v>0.44</v>
      </c>
      <c r="S52" s="196">
        <v>0.27</v>
      </c>
      <c r="T52" s="196">
        <v>0</v>
      </c>
      <c r="U52" s="196">
        <v>13.4</v>
      </c>
      <c r="V52" s="196">
        <v>0.21</v>
      </c>
      <c r="W52" s="196">
        <v>0.48</v>
      </c>
      <c r="X52" s="196">
        <v>1.52</v>
      </c>
      <c r="Y52" s="196">
        <v>0</v>
      </c>
      <c r="Z52" s="196">
        <v>2.86</v>
      </c>
      <c r="AA52" s="196">
        <v>0.93</v>
      </c>
      <c r="AB52" s="196">
        <v>0</v>
      </c>
      <c r="AC52" s="196">
        <v>1.69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0</v>
      </c>
      <c r="AS52" s="196">
        <v>9.1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8.14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29.83</v>
      </c>
      <c r="L53" s="196">
        <v>2.64</v>
      </c>
      <c r="M53" s="196">
        <v>0</v>
      </c>
      <c r="N53" s="196">
        <v>0.61</v>
      </c>
      <c r="O53" s="196">
        <v>2.04</v>
      </c>
      <c r="P53" s="196">
        <v>6.6</v>
      </c>
      <c r="Q53" s="196">
        <v>0.11</v>
      </c>
      <c r="R53" s="196">
        <v>0.44</v>
      </c>
      <c r="S53" s="196">
        <v>0.27</v>
      </c>
      <c r="T53" s="196">
        <v>0</v>
      </c>
      <c r="U53" s="196">
        <v>13.4</v>
      </c>
      <c r="V53" s="196">
        <v>0.21</v>
      </c>
      <c r="W53" s="196">
        <v>0.48</v>
      </c>
      <c r="X53" s="196">
        <v>1.52</v>
      </c>
      <c r="Y53" s="196">
        <v>0</v>
      </c>
      <c r="Z53" s="196">
        <v>2.86</v>
      </c>
      <c r="AA53" s="196">
        <v>0.93</v>
      </c>
      <c r="AB53" s="196">
        <v>0</v>
      </c>
      <c r="AC53" s="196">
        <v>1.69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0</v>
      </c>
      <c r="AS53" s="196">
        <v>9.1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8.14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25.03</v>
      </c>
      <c r="L54" s="196">
        <v>2.64</v>
      </c>
      <c r="M54" s="196">
        <v>0</v>
      </c>
      <c r="N54" s="196">
        <v>0.61</v>
      </c>
      <c r="O54" s="196">
        <v>2.04</v>
      </c>
      <c r="P54" s="196">
        <v>6.6</v>
      </c>
      <c r="Q54" s="196">
        <v>0.11</v>
      </c>
      <c r="R54" s="196">
        <v>0.44</v>
      </c>
      <c r="S54" s="196">
        <v>0.27</v>
      </c>
      <c r="T54" s="196">
        <v>0</v>
      </c>
      <c r="U54" s="196">
        <v>13.4</v>
      </c>
      <c r="V54" s="196">
        <v>0.21</v>
      </c>
      <c r="W54" s="196">
        <v>0.48</v>
      </c>
      <c r="X54" s="196">
        <v>1.52</v>
      </c>
      <c r="Y54" s="196">
        <v>0</v>
      </c>
      <c r="Z54" s="196">
        <v>2.86</v>
      </c>
      <c r="AA54" s="196">
        <v>0.93</v>
      </c>
      <c r="AB54" s="196">
        <v>0</v>
      </c>
      <c r="AC54" s="196">
        <v>1.69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0</v>
      </c>
      <c r="AS54" s="196">
        <v>9.1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8.14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29.83</v>
      </c>
      <c r="L55" s="196">
        <v>2.64</v>
      </c>
      <c r="M55" s="196">
        <v>0</v>
      </c>
      <c r="N55" s="196">
        <v>0.61</v>
      </c>
      <c r="O55" s="196">
        <v>2.04</v>
      </c>
      <c r="P55" s="196">
        <v>6.6</v>
      </c>
      <c r="Q55" s="196">
        <v>0.11</v>
      </c>
      <c r="R55" s="196">
        <v>0.44</v>
      </c>
      <c r="S55" s="196">
        <v>0.27</v>
      </c>
      <c r="T55" s="196">
        <v>0</v>
      </c>
      <c r="U55" s="196">
        <v>13.4</v>
      </c>
      <c r="V55" s="196">
        <v>0.21</v>
      </c>
      <c r="W55" s="196">
        <v>0.48</v>
      </c>
      <c r="X55" s="196">
        <v>1.52</v>
      </c>
      <c r="Y55" s="196">
        <v>0</v>
      </c>
      <c r="Z55" s="196">
        <v>2.86</v>
      </c>
      <c r="AA55" s="196">
        <v>0.93</v>
      </c>
      <c r="AB55" s="196">
        <v>0</v>
      </c>
      <c r="AC55" s="196">
        <v>1.69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9.17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0</v>
      </c>
      <c r="AS55" s="196">
        <v>9.1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8.14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58.61</v>
      </c>
      <c r="L56" s="196">
        <v>2.64</v>
      </c>
      <c r="M56" s="196">
        <v>0</v>
      </c>
      <c r="N56" s="196">
        <v>0.61</v>
      </c>
      <c r="O56" s="196">
        <v>2.04</v>
      </c>
      <c r="P56" s="196">
        <v>6.6</v>
      </c>
      <c r="Q56" s="196">
        <v>0.11</v>
      </c>
      <c r="R56" s="196">
        <v>0.44</v>
      </c>
      <c r="S56" s="196">
        <v>0.27</v>
      </c>
      <c r="T56" s="196">
        <v>0</v>
      </c>
      <c r="U56" s="196">
        <v>13.4</v>
      </c>
      <c r="V56" s="196">
        <v>0.21</v>
      </c>
      <c r="W56" s="196">
        <v>0.48</v>
      </c>
      <c r="X56" s="196">
        <v>1.52</v>
      </c>
      <c r="Y56" s="196">
        <v>0</v>
      </c>
      <c r="Z56" s="196">
        <v>2.86</v>
      </c>
      <c r="AA56" s="196">
        <v>0.93</v>
      </c>
      <c r="AB56" s="196">
        <v>0</v>
      </c>
      <c r="AC56" s="196">
        <v>1.69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9.17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0</v>
      </c>
      <c r="AS56" s="196">
        <v>9.1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8.14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82.6</v>
      </c>
      <c r="L57" s="196">
        <v>2.64</v>
      </c>
      <c r="M57" s="196">
        <v>0</v>
      </c>
      <c r="N57" s="196">
        <v>0.61</v>
      </c>
      <c r="O57" s="196">
        <v>2.04</v>
      </c>
      <c r="P57" s="196">
        <v>6.6</v>
      </c>
      <c r="Q57" s="196">
        <v>0.11</v>
      </c>
      <c r="R57" s="196">
        <v>0.44</v>
      </c>
      <c r="S57" s="196">
        <v>0.27</v>
      </c>
      <c r="T57" s="196">
        <v>0</v>
      </c>
      <c r="U57" s="196">
        <v>13.4</v>
      </c>
      <c r="V57" s="196">
        <v>0.21</v>
      </c>
      <c r="W57" s="196">
        <v>0.48</v>
      </c>
      <c r="X57" s="196">
        <v>1.52</v>
      </c>
      <c r="Y57" s="196">
        <v>0</v>
      </c>
      <c r="Z57" s="196">
        <v>2.86</v>
      </c>
      <c r="AA57" s="196">
        <v>0.93</v>
      </c>
      <c r="AB57" s="196">
        <v>0</v>
      </c>
      <c r="AC57" s="196">
        <v>1.69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9.17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0</v>
      </c>
      <c r="AS57" s="196">
        <v>9.1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8.14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87.4</v>
      </c>
      <c r="L58" s="196">
        <v>2.64</v>
      </c>
      <c r="M58" s="196">
        <v>0</v>
      </c>
      <c r="N58" s="196">
        <v>0.61</v>
      </c>
      <c r="O58" s="196">
        <v>2.04</v>
      </c>
      <c r="P58" s="196">
        <v>6.6</v>
      </c>
      <c r="Q58" s="196">
        <v>0.11</v>
      </c>
      <c r="R58" s="196">
        <v>0.44</v>
      </c>
      <c r="S58" s="196">
        <v>0.27</v>
      </c>
      <c r="T58" s="196">
        <v>0</v>
      </c>
      <c r="U58" s="196">
        <v>13.4</v>
      </c>
      <c r="V58" s="196">
        <v>0.21</v>
      </c>
      <c r="W58" s="196">
        <v>0.48</v>
      </c>
      <c r="X58" s="196">
        <v>1.52</v>
      </c>
      <c r="Y58" s="196">
        <v>0</v>
      </c>
      <c r="Z58" s="196">
        <v>2.86</v>
      </c>
      <c r="AA58" s="196">
        <v>0.93</v>
      </c>
      <c r="AB58" s="196">
        <v>0</v>
      </c>
      <c r="AC58" s="196">
        <v>1.69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9.17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0</v>
      </c>
      <c r="AS58" s="196">
        <v>9.1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8.14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87.4</v>
      </c>
      <c r="L59" s="196">
        <v>31.65</v>
      </c>
      <c r="M59" s="196">
        <v>0</v>
      </c>
      <c r="N59" s="196">
        <v>0.61</v>
      </c>
      <c r="O59" s="196">
        <v>2.04</v>
      </c>
      <c r="P59" s="196">
        <v>6.6</v>
      </c>
      <c r="Q59" s="196">
        <v>0.11</v>
      </c>
      <c r="R59" s="196">
        <v>0.44</v>
      </c>
      <c r="S59" s="196">
        <v>0.27</v>
      </c>
      <c r="T59" s="196">
        <v>0</v>
      </c>
      <c r="U59" s="196">
        <v>13.4</v>
      </c>
      <c r="V59" s="196">
        <v>5.27</v>
      </c>
      <c r="W59" s="196">
        <v>0.48</v>
      </c>
      <c r="X59" s="196">
        <v>1.52</v>
      </c>
      <c r="Y59" s="196">
        <v>0</v>
      </c>
      <c r="Z59" s="196">
        <v>2.86</v>
      </c>
      <c r="AA59" s="196">
        <v>0.93</v>
      </c>
      <c r="AB59" s="196">
        <v>0</v>
      </c>
      <c r="AC59" s="196">
        <v>1.45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9.17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0</v>
      </c>
      <c r="AS59" s="196">
        <v>9.1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8.14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87.4</v>
      </c>
      <c r="L60" s="196">
        <v>31.65</v>
      </c>
      <c r="M60" s="196">
        <v>0</v>
      </c>
      <c r="N60" s="196">
        <v>0.61</v>
      </c>
      <c r="O60" s="196">
        <v>2.04</v>
      </c>
      <c r="P60" s="196">
        <v>6.6</v>
      </c>
      <c r="Q60" s="196">
        <v>0.11</v>
      </c>
      <c r="R60" s="196">
        <v>0.44</v>
      </c>
      <c r="S60" s="196">
        <v>0.27</v>
      </c>
      <c r="T60" s="196">
        <v>0</v>
      </c>
      <c r="U60" s="196">
        <v>13.4</v>
      </c>
      <c r="V60" s="196">
        <v>5.27</v>
      </c>
      <c r="W60" s="196">
        <v>0.48</v>
      </c>
      <c r="X60" s="196">
        <v>1.52</v>
      </c>
      <c r="Y60" s="196">
        <v>0</v>
      </c>
      <c r="Z60" s="196">
        <v>2.86</v>
      </c>
      <c r="AA60" s="196">
        <v>0.93</v>
      </c>
      <c r="AB60" s="196">
        <v>0</v>
      </c>
      <c r="AC60" s="196">
        <v>1.45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9.17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0</v>
      </c>
      <c r="AS60" s="196">
        <v>9.1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8.14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87.4</v>
      </c>
      <c r="L61" s="196">
        <v>31.65</v>
      </c>
      <c r="M61" s="196">
        <v>0</v>
      </c>
      <c r="N61" s="196">
        <v>0.61</v>
      </c>
      <c r="O61" s="196">
        <v>2.04</v>
      </c>
      <c r="P61" s="196">
        <v>6.6</v>
      </c>
      <c r="Q61" s="196">
        <v>0.11</v>
      </c>
      <c r="R61" s="196">
        <v>0.44</v>
      </c>
      <c r="S61" s="196">
        <v>3.02</v>
      </c>
      <c r="T61" s="196">
        <v>0</v>
      </c>
      <c r="U61" s="196">
        <v>13.4</v>
      </c>
      <c r="V61" s="196">
        <v>5.27</v>
      </c>
      <c r="W61" s="196">
        <v>0.48</v>
      </c>
      <c r="X61" s="196">
        <v>1.52</v>
      </c>
      <c r="Y61" s="196">
        <v>0</v>
      </c>
      <c r="Z61" s="196">
        <v>2.86</v>
      </c>
      <c r="AA61" s="196">
        <v>13.31</v>
      </c>
      <c r="AB61" s="196">
        <v>0</v>
      </c>
      <c r="AC61" s="196">
        <v>1.45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9.17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0</v>
      </c>
      <c r="AS61" s="196">
        <v>9.1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8.14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87.08</v>
      </c>
      <c r="L62" s="196">
        <v>31.65</v>
      </c>
      <c r="M62" s="196">
        <v>0</v>
      </c>
      <c r="N62" s="196">
        <v>0.61</v>
      </c>
      <c r="O62" s="196">
        <v>2.04</v>
      </c>
      <c r="P62" s="196">
        <v>6.6</v>
      </c>
      <c r="Q62" s="196">
        <v>0.11</v>
      </c>
      <c r="R62" s="196">
        <v>0.44</v>
      </c>
      <c r="S62" s="196">
        <v>3.02</v>
      </c>
      <c r="T62" s="196">
        <v>0</v>
      </c>
      <c r="U62" s="196">
        <v>13.4</v>
      </c>
      <c r="V62" s="196">
        <v>5.27</v>
      </c>
      <c r="W62" s="196">
        <v>0.48</v>
      </c>
      <c r="X62" s="196">
        <v>1.52</v>
      </c>
      <c r="Y62" s="196">
        <v>0</v>
      </c>
      <c r="Z62" s="196">
        <v>2.86</v>
      </c>
      <c r="AA62" s="196">
        <v>13.31</v>
      </c>
      <c r="AB62" s="196">
        <v>0</v>
      </c>
      <c r="AC62" s="196">
        <v>1.45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9.17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0</v>
      </c>
      <c r="AS62" s="196">
        <v>9.1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8.14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87.4</v>
      </c>
      <c r="L63" s="196">
        <v>31.65</v>
      </c>
      <c r="M63" s="196">
        <v>0</v>
      </c>
      <c r="N63" s="196">
        <v>0.61</v>
      </c>
      <c r="O63" s="196">
        <v>2.04</v>
      </c>
      <c r="P63" s="196">
        <v>6.6</v>
      </c>
      <c r="Q63" s="196">
        <v>0.11</v>
      </c>
      <c r="R63" s="196">
        <v>0.44</v>
      </c>
      <c r="S63" s="196">
        <v>3.02</v>
      </c>
      <c r="T63" s="196">
        <v>0</v>
      </c>
      <c r="U63" s="196">
        <v>13.4</v>
      </c>
      <c r="V63" s="196">
        <v>5.27</v>
      </c>
      <c r="W63" s="196">
        <v>0.48</v>
      </c>
      <c r="X63" s="196">
        <v>1.52</v>
      </c>
      <c r="Y63" s="196">
        <v>0</v>
      </c>
      <c r="Z63" s="196">
        <v>2.86</v>
      </c>
      <c r="AA63" s="196">
        <v>13.31</v>
      </c>
      <c r="AB63" s="196">
        <v>0</v>
      </c>
      <c r="AC63" s="196">
        <v>1.45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10.79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0</v>
      </c>
      <c r="AS63" s="196">
        <v>9.1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8.14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87.4</v>
      </c>
      <c r="L64" s="196">
        <v>31.65</v>
      </c>
      <c r="M64" s="196">
        <v>0</v>
      </c>
      <c r="N64" s="196">
        <v>0.61</v>
      </c>
      <c r="O64" s="196">
        <v>2.04</v>
      </c>
      <c r="P64" s="196">
        <v>6.6</v>
      </c>
      <c r="Q64" s="196">
        <v>0.11</v>
      </c>
      <c r="R64" s="196">
        <v>0.44</v>
      </c>
      <c r="S64" s="196">
        <v>3.02</v>
      </c>
      <c r="T64" s="196">
        <v>0</v>
      </c>
      <c r="U64" s="196">
        <v>13.4</v>
      </c>
      <c r="V64" s="196">
        <v>5.27</v>
      </c>
      <c r="W64" s="196">
        <v>0.48</v>
      </c>
      <c r="X64" s="196">
        <v>1.52</v>
      </c>
      <c r="Y64" s="196">
        <v>0</v>
      </c>
      <c r="Z64" s="196">
        <v>2.86</v>
      </c>
      <c r="AA64" s="196">
        <v>13.31</v>
      </c>
      <c r="AB64" s="196">
        <v>0</v>
      </c>
      <c r="AC64" s="196">
        <v>1.45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10.79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0</v>
      </c>
      <c r="AS64" s="196">
        <v>9.1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8.14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87.4</v>
      </c>
      <c r="L65" s="196">
        <v>31.65</v>
      </c>
      <c r="M65" s="196">
        <v>0</v>
      </c>
      <c r="N65" s="196">
        <v>0.61</v>
      </c>
      <c r="O65" s="196">
        <v>2.04</v>
      </c>
      <c r="P65" s="196">
        <v>6.6</v>
      </c>
      <c r="Q65" s="196">
        <v>0.11</v>
      </c>
      <c r="R65" s="196">
        <v>0.44</v>
      </c>
      <c r="S65" s="196">
        <v>3.02</v>
      </c>
      <c r="T65" s="196">
        <v>0</v>
      </c>
      <c r="U65" s="196">
        <v>13.4</v>
      </c>
      <c r="V65" s="196">
        <v>5.27</v>
      </c>
      <c r="W65" s="196">
        <v>0.48</v>
      </c>
      <c r="X65" s="196">
        <v>1.52</v>
      </c>
      <c r="Y65" s="196">
        <v>0</v>
      </c>
      <c r="Z65" s="196">
        <v>2.86</v>
      </c>
      <c r="AA65" s="196">
        <v>13.31</v>
      </c>
      <c r="AB65" s="196">
        <v>0</v>
      </c>
      <c r="AC65" s="196">
        <v>1.45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10.79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0</v>
      </c>
      <c r="AS65" s="196">
        <v>9.1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8.14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87.4</v>
      </c>
      <c r="L66" s="196">
        <v>31.65</v>
      </c>
      <c r="M66" s="196">
        <v>0</v>
      </c>
      <c r="N66" s="196">
        <v>0.61</v>
      </c>
      <c r="O66" s="196">
        <v>2.04</v>
      </c>
      <c r="P66" s="196">
        <v>6.6</v>
      </c>
      <c r="Q66" s="196">
        <v>0.11</v>
      </c>
      <c r="R66" s="196">
        <v>0.44</v>
      </c>
      <c r="S66" s="196">
        <v>3.02</v>
      </c>
      <c r="T66" s="196">
        <v>0</v>
      </c>
      <c r="U66" s="196">
        <v>13.4</v>
      </c>
      <c r="V66" s="196">
        <v>5.27</v>
      </c>
      <c r="W66" s="196">
        <v>0.48</v>
      </c>
      <c r="X66" s="196">
        <v>1.52</v>
      </c>
      <c r="Y66" s="196">
        <v>0</v>
      </c>
      <c r="Z66" s="196">
        <v>2.86</v>
      </c>
      <c r="AA66" s="196">
        <v>0.93</v>
      </c>
      <c r="AB66" s="196">
        <v>0</v>
      </c>
      <c r="AC66" s="196">
        <v>1.45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10.79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0</v>
      </c>
      <c r="AS66" s="196">
        <v>9.1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8.14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23.38</v>
      </c>
      <c r="K67" s="196">
        <v>89.84</v>
      </c>
      <c r="L67" s="196">
        <v>31.65</v>
      </c>
      <c r="M67" s="196">
        <v>0</v>
      </c>
      <c r="N67" s="196">
        <v>0.61</v>
      </c>
      <c r="O67" s="196">
        <v>2.04</v>
      </c>
      <c r="P67" s="196">
        <v>6.6</v>
      </c>
      <c r="Q67" s="196">
        <v>0.11</v>
      </c>
      <c r="R67" s="196">
        <v>0.44</v>
      </c>
      <c r="S67" s="196">
        <v>3.02</v>
      </c>
      <c r="T67" s="196">
        <v>0</v>
      </c>
      <c r="U67" s="196">
        <v>13.4</v>
      </c>
      <c r="V67" s="196">
        <v>5.27</v>
      </c>
      <c r="W67" s="196">
        <v>0.48</v>
      </c>
      <c r="X67" s="196">
        <v>1.52</v>
      </c>
      <c r="Y67" s="196">
        <v>0</v>
      </c>
      <c r="Z67" s="196">
        <v>2.86</v>
      </c>
      <c r="AA67" s="196">
        <v>0.93</v>
      </c>
      <c r="AB67" s="196">
        <v>0</v>
      </c>
      <c r="AC67" s="196">
        <v>1.45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0</v>
      </c>
      <c r="AS67" s="196">
        <v>9.1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8.14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23.38</v>
      </c>
      <c r="K68" s="196">
        <v>87.4</v>
      </c>
      <c r="L68" s="196">
        <v>2.64</v>
      </c>
      <c r="M68" s="196">
        <v>0</v>
      </c>
      <c r="N68" s="196">
        <v>0.61</v>
      </c>
      <c r="O68" s="196">
        <v>2.04</v>
      </c>
      <c r="P68" s="196">
        <v>6.6</v>
      </c>
      <c r="Q68" s="196">
        <v>0.11</v>
      </c>
      <c r="R68" s="196">
        <v>0.44</v>
      </c>
      <c r="S68" s="196">
        <v>3.02</v>
      </c>
      <c r="T68" s="196">
        <v>0</v>
      </c>
      <c r="U68" s="196">
        <v>13.4</v>
      </c>
      <c r="V68" s="196">
        <v>0.23</v>
      </c>
      <c r="W68" s="196">
        <v>0.48</v>
      </c>
      <c r="X68" s="196">
        <v>1.52</v>
      </c>
      <c r="Y68" s="196">
        <v>0</v>
      </c>
      <c r="Z68" s="196">
        <v>2.86</v>
      </c>
      <c r="AA68" s="196">
        <v>0.93</v>
      </c>
      <c r="AB68" s="196">
        <v>0</v>
      </c>
      <c r="AC68" s="196">
        <v>1.45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0</v>
      </c>
      <c r="AS68" s="196">
        <v>9.1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8.14</v>
      </c>
      <c r="E69" s="196">
        <v>0</v>
      </c>
      <c r="F69" s="196">
        <v>0</v>
      </c>
      <c r="G69" s="196">
        <v>9.1</v>
      </c>
      <c r="H69" s="196">
        <v>0</v>
      </c>
      <c r="I69" s="196">
        <v>0</v>
      </c>
      <c r="J69" s="196">
        <v>23.38</v>
      </c>
      <c r="K69" s="196">
        <v>77.81</v>
      </c>
      <c r="L69" s="196">
        <v>2.64</v>
      </c>
      <c r="M69" s="196">
        <v>0</v>
      </c>
      <c r="N69" s="196">
        <v>0.61</v>
      </c>
      <c r="O69" s="196">
        <v>2.04</v>
      </c>
      <c r="P69" s="196">
        <v>6.6</v>
      </c>
      <c r="Q69" s="196">
        <v>0.11</v>
      </c>
      <c r="R69" s="196">
        <v>0.44</v>
      </c>
      <c r="S69" s="196">
        <v>0.27</v>
      </c>
      <c r="T69" s="196">
        <v>0</v>
      </c>
      <c r="U69" s="196">
        <v>13.4</v>
      </c>
      <c r="V69" s="196">
        <v>0.21</v>
      </c>
      <c r="W69" s="196">
        <v>0.48</v>
      </c>
      <c r="X69" s="196">
        <v>1.52</v>
      </c>
      <c r="Y69" s="196">
        <v>0</v>
      </c>
      <c r="Z69" s="196">
        <v>2.86</v>
      </c>
      <c r="AA69" s="196">
        <v>0.93</v>
      </c>
      <c r="AB69" s="196">
        <v>0</v>
      </c>
      <c r="AC69" s="196">
        <v>1.45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8.2100000000000009</v>
      </c>
      <c r="E70" s="196">
        <v>0</v>
      </c>
      <c r="F70" s="196">
        <v>0</v>
      </c>
      <c r="G70" s="196">
        <v>9.1</v>
      </c>
      <c r="H70" s="196">
        <v>0</v>
      </c>
      <c r="I70" s="196">
        <v>0</v>
      </c>
      <c r="J70" s="196">
        <v>23.38</v>
      </c>
      <c r="K70" s="196">
        <v>6.65</v>
      </c>
      <c r="L70" s="196">
        <v>2.64</v>
      </c>
      <c r="M70" s="196">
        <v>0</v>
      </c>
      <c r="N70" s="196">
        <v>0.61</v>
      </c>
      <c r="O70" s="196">
        <v>2.04</v>
      </c>
      <c r="P70" s="196">
        <v>6.6</v>
      </c>
      <c r="Q70" s="196">
        <v>0.11</v>
      </c>
      <c r="R70" s="196">
        <v>0.44</v>
      </c>
      <c r="S70" s="196">
        <v>0.27</v>
      </c>
      <c r="T70" s="196">
        <v>0</v>
      </c>
      <c r="U70" s="196">
        <v>13.4</v>
      </c>
      <c r="V70" s="196">
        <v>0.21</v>
      </c>
      <c r="W70" s="196">
        <v>0.48</v>
      </c>
      <c r="X70" s="196">
        <v>1.52</v>
      </c>
      <c r="Y70" s="196">
        <v>0</v>
      </c>
      <c r="Z70" s="196">
        <v>2.86</v>
      </c>
      <c r="AA70" s="196">
        <v>0.93</v>
      </c>
      <c r="AB70" s="196">
        <v>0</v>
      </c>
      <c r="AC70" s="196">
        <v>1.45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8.2100000000000009</v>
      </c>
      <c r="E71" s="196">
        <v>0</v>
      </c>
      <c r="F71" s="196">
        <v>0</v>
      </c>
      <c r="G71" s="196">
        <v>9.1</v>
      </c>
      <c r="H71" s="196">
        <v>0</v>
      </c>
      <c r="I71" s="196">
        <v>0</v>
      </c>
      <c r="J71" s="196">
        <v>23.38</v>
      </c>
      <c r="K71" s="196">
        <v>6.65</v>
      </c>
      <c r="L71" s="196">
        <v>2.64</v>
      </c>
      <c r="M71" s="196">
        <v>0</v>
      </c>
      <c r="N71" s="196">
        <v>0.61</v>
      </c>
      <c r="O71" s="196">
        <v>2.04</v>
      </c>
      <c r="P71" s="196">
        <v>6.6</v>
      </c>
      <c r="Q71" s="196">
        <v>0.11</v>
      </c>
      <c r="R71" s="196">
        <v>0.44</v>
      </c>
      <c r="S71" s="196">
        <v>0.27</v>
      </c>
      <c r="T71" s="196">
        <v>0</v>
      </c>
      <c r="U71" s="196">
        <v>13.4</v>
      </c>
      <c r="V71" s="196">
        <v>0.21</v>
      </c>
      <c r="W71" s="196">
        <v>0.48</v>
      </c>
      <c r="X71" s="196">
        <v>1.52</v>
      </c>
      <c r="Y71" s="196">
        <v>0</v>
      </c>
      <c r="Z71" s="196">
        <v>2.86</v>
      </c>
      <c r="AA71" s="196">
        <v>0.93</v>
      </c>
      <c r="AB71" s="196">
        <v>0</v>
      </c>
      <c r="AC71" s="196">
        <v>1.45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9.6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8.2100000000000009</v>
      </c>
      <c r="E72" s="196">
        <v>0</v>
      </c>
      <c r="F72" s="196">
        <v>0</v>
      </c>
      <c r="G72" s="196">
        <v>9.1</v>
      </c>
      <c r="H72" s="196">
        <v>0</v>
      </c>
      <c r="I72" s="196">
        <v>0</v>
      </c>
      <c r="J72" s="196">
        <v>23.38</v>
      </c>
      <c r="K72" s="196">
        <v>6.65</v>
      </c>
      <c r="L72" s="196">
        <v>2.64</v>
      </c>
      <c r="M72" s="196">
        <v>0</v>
      </c>
      <c r="N72" s="196">
        <v>0.61</v>
      </c>
      <c r="O72" s="196">
        <v>2.04</v>
      </c>
      <c r="P72" s="196">
        <v>6.6</v>
      </c>
      <c r="Q72" s="196">
        <v>0.11</v>
      </c>
      <c r="R72" s="196">
        <v>0.44</v>
      </c>
      <c r="S72" s="196">
        <v>0.27</v>
      </c>
      <c r="T72" s="196">
        <v>0</v>
      </c>
      <c r="U72" s="196">
        <v>13.4</v>
      </c>
      <c r="V72" s="196">
        <v>0.21</v>
      </c>
      <c r="W72" s="196">
        <v>0.48</v>
      </c>
      <c r="X72" s="196">
        <v>1.52</v>
      </c>
      <c r="Y72" s="196">
        <v>0</v>
      </c>
      <c r="Z72" s="196">
        <v>2.86</v>
      </c>
      <c r="AA72" s="196">
        <v>0.93</v>
      </c>
      <c r="AB72" s="196">
        <v>0</v>
      </c>
      <c r="AC72" s="196">
        <v>1.21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8.2100000000000009</v>
      </c>
      <c r="E73" s="196">
        <v>0</v>
      </c>
      <c r="F73" s="196">
        <v>0</v>
      </c>
      <c r="G73" s="196">
        <v>9.1</v>
      </c>
      <c r="H73" s="196">
        <v>0</v>
      </c>
      <c r="I73" s="196">
        <v>0</v>
      </c>
      <c r="J73" s="196">
        <v>23.38</v>
      </c>
      <c r="K73" s="196">
        <v>6.65</v>
      </c>
      <c r="L73" s="196">
        <v>2.64</v>
      </c>
      <c r="M73" s="196">
        <v>0</v>
      </c>
      <c r="N73" s="196">
        <v>0.61</v>
      </c>
      <c r="O73" s="196">
        <v>2.04</v>
      </c>
      <c r="P73" s="196">
        <v>6.6</v>
      </c>
      <c r="Q73" s="196">
        <v>0.11</v>
      </c>
      <c r="R73" s="196">
        <v>0.44</v>
      </c>
      <c r="S73" s="196">
        <v>0.27</v>
      </c>
      <c r="T73" s="196">
        <v>0</v>
      </c>
      <c r="U73" s="196">
        <v>13.4</v>
      </c>
      <c r="V73" s="196">
        <v>0.21</v>
      </c>
      <c r="W73" s="196">
        <v>0.48</v>
      </c>
      <c r="X73" s="196">
        <v>1.52</v>
      </c>
      <c r="Y73" s="196">
        <v>0</v>
      </c>
      <c r="Z73" s="196">
        <v>2.86</v>
      </c>
      <c r="AA73" s="196">
        <v>0.93</v>
      </c>
      <c r="AB73" s="196">
        <v>0</v>
      </c>
      <c r="AC73" s="196">
        <v>1.21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8.2100000000000009</v>
      </c>
      <c r="E74" s="196">
        <v>0</v>
      </c>
      <c r="F74" s="196">
        <v>0</v>
      </c>
      <c r="G74" s="196">
        <v>9.1</v>
      </c>
      <c r="H74" s="196">
        <v>0</v>
      </c>
      <c r="I74" s="196">
        <v>0</v>
      </c>
      <c r="J74" s="196">
        <v>23.38</v>
      </c>
      <c r="K74" s="196">
        <v>6.65</v>
      </c>
      <c r="L74" s="196">
        <v>2.64</v>
      </c>
      <c r="M74" s="196">
        <v>0</v>
      </c>
      <c r="N74" s="196">
        <v>0.61</v>
      </c>
      <c r="O74" s="196">
        <v>2.04</v>
      </c>
      <c r="P74" s="196">
        <v>6.6</v>
      </c>
      <c r="Q74" s="196">
        <v>0.11</v>
      </c>
      <c r="R74" s="196">
        <v>0.44</v>
      </c>
      <c r="S74" s="196">
        <v>0.27</v>
      </c>
      <c r="T74" s="196">
        <v>0</v>
      </c>
      <c r="U74" s="196">
        <v>13.4</v>
      </c>
      <c r="V74" s="196">
        <v>0.21</v>
      </c>
      <c r="W74" s="196">
        <v>0.48</v>
      </c>
      <c r="X74" s="196">
        <v>1.52</v>
      </c>
      <c r="Y74" s="196">
        <v>0</v>
      </c>
      <c r="Z74" s="196">
        <v>2.86</v>
      </c>
      <c r="AA74" s="196">
        <v>0.93</v>
      </c>
      <c r="AB74" s="196">
        <v>0</v>
      </c>
      <c r="AC74" s="196">
        <v>1.21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8.2100000000000009</v>
      </c>
      <c r="E75" s="196">
        <v>0</v>
      </c>
      <c r="F75" s="196">
        <v>0</v>
      </c>
      <c r="G75" s="196">
        <v>9.1</v>
      </c>
      <c r="H75" s="196">
        <v>0</v>
      </c>
      <c r="I75" s="196">
        <v>0</v>
      </c>
      <c r="J75" s="196">
        <v>23.38</v>
      </c>
      <c r="K75" s="196">
        <v>6.65</v>
      </c>
      <c r="L75" s="196">
        <v>2.64</v>
      </c>
      <c r="M75" s="196">
        <v>0</v>
      </c>
      <c r="N75" s="196">
        <v>0.61</v>
      </c>
      <c r="O75" s="196">
        <v>2.04</v>
      </c>
      <c r="P75" s="196">
        <v>6.6</v>
      </c>
      <c r="Q75" s="196">
        <v>0.11</v>
      </c>
      <c r="R75" s="196">
        <v>0.44</v>
      </c>
      <c r="S75" s="196">
        <v>0.27</v>
      </c>
      <c r="T75" s="196">
        <v>0</v>
      </c>
      <c r="U75" s="196">
        <v>13.4</v>
      </c>
      <c r="V75" s="196">
        <v>0.21</v>
      </c>
      <c r="W75" s="196">
        <v>0.48</v>
      </c>
      <c r="X75" s="196">
        <v>1.52</v>
      </c>
      <c r="Y75" s="196">
        <v>0</v>
      </c>
      <c r="Z75" s="196">
        <v>2.86</v>
      </c>
      <c r="AA75" s="196">
        <v>0.93</v>
      </c>
      <c r="AB75" s="196">
        <v>0</v>
      </c>
      <c r="AC75" s="196">
        <v>1.21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8.2100000000000009</v>
      </c>
      <c r="E76" s="196">
        <v>0</v>
      </c>
      <c r="F76" s="196">
        <v>0</v>
      </c>
      <c r="G76" s="196">
        <v>9.1</v>
      </c>
      <c r="H76" s="196">
        <v>0</v>
      </c>
      <c r="I76" s="196">
        <v>0</v>
      </c>
      <c r="J76" s="196">
        <v>23.38</v>
      </c>
      <c r="K76" s="196">
        <v>6.65</v>
      </c>
      <c r="L76" s="196">
        <v>2.64</v>
      </c>
      <c r="M76" s="196">
        <v>0</v>
      </c>
      <c r="N76" s="196">
        <v>0.61</v>
      </c>
      <c r="O76" s="196">
        <v>2.04</v>
      </c>
      <c r="P76" s="196">
        <v>6.6</v>
      </c>
      <c r="Q76" s="196">
        <v>0.11</v>
      </c>
      <c r="R76" s="196">
        <v>0.44</v>
      </c>
      <c r="S76" s="196">
        <v>0.27</v>
      </c>
      <c r="T76" s="196">
        <v>0</v>
      </c>
      <c r="U76" s="196">
        <v>13.4</v>
      </c>
      <c r="V76" s="196">
        <v>0.21</v>
      </c>
      <c r="W76" s="196">
        <v>0.48</v>
      </c>
      <c r="X76" s="196">
        <v>1.52</v>
      </c>
      <c r="Y76" s="196">
        <v>0</v>
      </c>
      <c r="Z76" s="196">
        <v>2.86</v>
      </c>
      <c r="AA76" s="196">
        <v>0.93</v>
      </c>
      <c r="AB76" s="196">
        <v>0</v>
      </c>
      <c r="AC76" s="196">
        <v>1.21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8.2100000000000009</v>
      </c>
      <c r="E77" s="196">
        <v>0</v>
      </c>
      <c r="F77" s="196">
        <v>0</v>
      </c>
      <c r="G77" s="196">
        <v>9.1</v>
      </c>
      <c r="H77" s="196">
        <v>0</v>
      </c>
      <c r="I77" s="196">
        <v>0</v>
      </c>
      <c r="J77" s="196">
        <v>23.38</v>
      </c>
      <c r="K77" s="196">
        <v>6.65</v>
      </c>
      <c r="L77" s="196">
        <v>2.64</v>
      </c>
      <c r="M77" s="196">
        <v>0</v>
      </c>
      <c r="N77" s="196">
        <v>0.61</v>
      </c>
      <c r="O77" s="196">
        <v>2.04</v>
      </c>
      <c r="P77" s="196">
        <v>6.6</v>
      </c>
      <c r="Q77" s="196">
        <v>0.11</v>
      </c>
      <c r="R77" s="196">
        <v>0.44</v>
      </c>
      <c r="S77" s="196">
        <v>0.27</v>
      </c>
      <c r="T77" s="196">
        <v>0</v>
      </c>
      <c r="U77" s="196">
        <v>13.4</v>
      </c>
      <c r="V77" s="196">
        <v>0.21</v>
      </c>
      <c r="W77" s="196">
        <v>0.48</v>
      </c>
      <c r="X77" s="196">
        <v>1.52</v>
      </c>
      <c r="Y77" s="196">
        <v>0</v>
      </c>
      <c r="Z77" s="196">
        <v>2.86</v>
      </c>
      <c r="AA77" s="196">
        <v>0.93</v>
      </c>
      <c r="AB77" s="196">
        <v>0</v>
      </c>
      <c r="AC77" s="196">
        <v>1.21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8.27</v>
      </c>
      <c r="E78" s="196">
        <v>0</v>
      </c>
      <c r="F78" s="196">
        <v>0</v>
      </c>
      <c r="G78" s="196">
        <v>9.1</v>
      </c>
      <c r="H78" s="196">
        <v>0</v>
      </c>
      <c r="I78" s="196">
        <v>0</v>
      </c>
      <c r="J78" s="196">
        <v>23.38</v>
      </c>
      <c r="K78" s="196">
        <v>6.65</v>
      </c>
      <c r="L78" s="196">
        <v>2.64</v>
      </c>
      <c r="M78" s="196">
        <v>0</v>
      </c>
      <c r="N78" s="196">
        <v>0.61</v>
      </c>
      <c r="O78" s="196">
        <v>2.04</v>
      </c>
      <c r="P78" s="196">
        <v>6.6</v>
      </c>
      <c r="Q78" s="196">
        <v>0.11</v>
      </c>
      <c r="R78" s="196">
        <v>0.44</v>
      </c>
      <c r="S78" s="196">
        <v>0.27</v>
      </c>
      <c r="T78" s="196">
        <v>0</v>
      </c>
      <c r="U78" s="196">
        <v>13.4</v>
      </c>
      <c r="V78" s="196">
        <v>0.21</v>
      </c>
      <c r="W78" s="196">
        <v>0.48</v>
      </c>
      <c r="X78" s="196">
        <v>1.52</v>
      </c>
      <c r="Y78" s="196">
        <v>0</v>
      </c>
      <c r="Z78" s="196">
        <v>2.86</v>
      </c>
      <c r="AA78" s="196">
        <v>0.93</v>
      </c>
      <c r="AB78" s="196">
        <v>0</v>
      </c>
      <c r="AC78" s="196">
        <v>1.21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8.27</v>
      </c>
      <c r="E79" s="196">
        <v>0</v>
      </c>
      <c r="F79" s="196">
        <v>0</v>
      </c>
      <c r="G79" s="196">
        <v>9.1</v>
      </c>
      <c r="H79" s="196">
        <v>0</v>
      </c>
      <c r="I79" s="196">
        <v>0</v>
      </c>
      <c r="J79" s="196">
        <v>23.38</v>
      </c>
      <c r="K79" s="196">
        <v>6.65</v>
      </c>
      <c r="L79" s="196">
        <v>2.64</v>
      </c>
      <c r="M79" s="196">
        <v>0</v>
      </c>
      <c r="N79" s="196">
        <v>0.61</v>
      </c>
      <c r="O79" s="196">
        <v>2.04</v>
      </c>
      <c r="P79" s="196">
        <v>6.6</v>
      </c>
      <c r="Q79" s="196">
        <v>0.11</v>
      </c>
      <c r="R79" s="196">
        <v>0.44</v>
      </c>
      <c r="S79" s="196">
        <v>0.27</v>
      </c>
      <c r="T79" s="196">
        <v>0</v>
      </c>
      <c r="U79" s="196">
        <v>13.4</v>
      </c>
      <c r="V79" s="196">
        <v>0.21</v>
      </c>
      <c r="W79" s="196">
        <v>0.48</v>
      </c>
      <c r="X79" s="196">
        <v>1.52</v>
      </c>
      <c r="Y79" s="196">
        <v>0</v>
      </c>
      <c r="Z79" s="196">
        <v>2.86</v>
      </c>
      <c r="AA79" s="196">
        <v>0.93</v>
      </c>
      <c r="AB79" s="196">
        <v>0</v>
      </c>
      <c r="AC79" s="196">
        <v>1.21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8.27</v>
      </c>
      <c r="E80" s="196">
        <v>0</v>
      </c>
      <c r="F80" s="196">
        <v>0</v>
      </c>
      <c r="G80" s="196">
        <v>9.1</v>
      </c>
      <c r="H80" s="196">
        <v>0</v>
      </c>
      <c r="I80" s="196">
        <v>0</v>
      </c>
      <c r="J80" s="196">
        <v>23.38</v>
      </c>
      <c r="K80" s="196">
        <v>6.65</v>
      </c>
      <c r="L80" s="196">
        <v>2.64</v>
      </c>
      <c r="M80" s="196">
        <v>0</v>
      </c>
      <c r="N80" s="196">
        <v>0.61</v>
      </c>
      <c r="O80" s="196">
        <v>2.04</v>
      </c>
      <c r="P80" s="196">
        <v>6.6</v>
      </c>
      <c r="Q80" s="196">
        <v>0.11</v>
      </c>
      <c r="R80" s="196">
        <v>0.44</v>
      </c>
      <c r="S80" s="196">
        <v>0.27</v>
      </c>
      <c r="T80" s="196">
        <v>0</v>
      </c>
      <c r="U80" s="196">
        <v>13.4</v>
      </c>
      <c r="V80" s="196">
        <v>0.21</v>
      </c>
      <c r="W80" s="196">
        <v>0.48</v>
      </c>
      <c r="X80" s="196">
        <v>1.52</v>
      </c>
      <c r="Y80" s="196">
        <v>0</v>
      </c>
      <c r="Z80" s="196">
        <v>2.86</v>
      </c>
      <c r="AA80" s="196">
        <v>0.93</v>
      </c>
      <c r="AB80" s="196">
        <v>0</v>
      </c>
      <c r="AC80" s="196">
        <v>1.21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8.27</v>
      </c>
      <c r="E81" s="196">
        <v>0</v>
      </c>
      <c r="F81" s="196">
        <v>0</v>
      </c>
      <c r="G81" s="196">
        <v>9.1</v>
      </c>
      <c r="H81" s="196">
        <v>0</v>
      </c>
      <c r="I81" s="196">
        <v>0</v>
      </c>
      <c r="J81" s="196">
        <v>23.38</v>
      </c>
      <c r="K81" s="196">
        <v>6.65</v>
      </c>
      <c r="L81" s="196">
        <v>2.64</v>
      </c>
      <c r="M81" s="196">
        <v>0</v>
      </c>
      <c r="N81" s="196">
        <v>0.61</v>
      </c>
      <c r="O81" s="196">
        <v>2.04</v>
      </c>
      <c r="P81" s="196">
        <v>6.6</v>
      </c>
      <c r="Q81" s="196">
        <v>0.11</v>
      </c>
      <c r="R81" s="196">
        <v>0.44</v>
      </c>
      <c r="S81" s="196">
        <v>0.27</v>
      </c>
      <c r="T81" s="196">
        <v>0</v>
      </c>
      <c r="U81" s="196">
        <v>13.4</v>
      </c>
      <c r="V81" s="196">
        <v>0.21</v>
      </c>
      <c r="W81" s="196">
        <v>0.48</v>
      </c>
      <c r="X81" s="196">
        <v>1.52</v>
      </c>
      <c r="Y81" s="196">
        <v>0</v>
      </c>
      <c r="Z81" s="196">
        <v>2.86</v>
      </c>
      <c r="AA81" s="196">
        <v>0.93</v>
      </c>
      <c r="AB81" s="196">
        <v>0</v>
      </c>
      <c r="AC81" s="196">
        <v>1.21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8.27</v>
      </c>
      <c r="E82" s="196">
        <v>0</v>
      </c>
      <c r="F82" s="196">
        <v>0</v>
      </c>
      <c r="G82" s="196">
        <v>9.1</v>
      </c>
      <c r="H82" s="196">
        <v>0</v>
      </c>
      <c r="I82" s="196">
        <v>0</v>
      </c>
      <c r="J82" s="196">
        <v>23.38</v>
      </c>
      <c r="K82" s="196">
        <v>6.65</v>
      </c>
      <c r="L82" s="196">
        <v>2.64</v>
      </c>
      <c r="M82" s="196">
        <v>0</v>
      </c>
      <c r="N82" s="196">
        <v>0.61</v>
      </c>
      <c r="O82" s="196">
        <v>2.04</v>
      </c>
      <c r="P82" s="196">
        <v>6.6</v>
      </c>
      <c r="Q82" s="196">
        <v>0.11</v>
      </c>
      <c r="R82" s="196">
        <v>0.44</v>
      </c>
      <c r="S82" s="196">
        <v>0.27</v>
      </c>
      <c r="T82" s="196">
        <v>0</v>
      </c>
      <c r="U82" s="196">
        <v>13.4</v>
      </c>
      <c r="V82" s="196">
        <v>0.21</v>
      </c>
      <c r="W82" s="196">
        <v>0.48</v>
      </c>
      <c r="X82" s="196">
        <v>1.52</v>
      </c>
      <c r="Y82" s="196">
        <v>0</v>
      </c>
      <c r="Z82" s="196">
        <v>2.86</v>
      </c>
      <c r="AA82" s="196">
        <v>0.93</v>
      </c>
      <c r="AB82" s="196">
        <v>0</v>
      </c>
      <c r="AC82" s="196">
        <v>1.21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8.27</v>
      </c>
      <c r="E83" s="196">
        <v>0</v>
      </c>
      <c r="F83" s="196">
        <v>0</v>
      </c>
      <c r="G83" s="196">
        <v>9.1</v>
      </c>
      <c r="H83" s="196">
        <v>0</v>
      </c>
      <c r="I83" s="196">
        <v>0</v>
      </c>
      <c r="J83" s="196">
        <v>23.52</v>
      </c>
      <c r="K83" s="196">
        <v>6.65</v>
      </c>
      <c r="L83" s="196">
        <v>2.64</v>
      </c>
      <c r="M83" s="196">
        <v>0</v>
      </c>
      <c r="N83" s="196">
        <v>0.61</v>
      </c>
      <c r="O83" s="196">
        <v>2.04</v>
      </c>
      <c r="P83" s="196">
        <v>6.6</v>
      </c>
      <c r="Q83" s="196">
        <v>0.11</v>
      </c>
      <c r="R83" s="196">
        <v>0.44</v>
      </c>
      <c r="S83" s="196">
        <v>0.27</v>
      </c>
      <c r="T83" s="196">
        <v>0</v>
      </c>
      <c r="U83" s="196">
        <v>13.4</v>
      </c>
      <c r="V83" s="196">
        <v>0.21</v>
      </c>
      <c r="W83" s="196">
        <v>0.48</v>
      </c>
      <c r="X83" s="196">
        <v>1.52</v>
      </c>
      <c r="Y83" s="196">
        <v>0</v>
      </c>
      <c r="Z83" s="196">
        <v>2.86</v>
      </c>
      <c r="AA83" s="196">
        <v>0.93</v>
      </c>
      <c r="AB83" s="196">
        <v>0</v>
      </c>
      <c r="AC83" s="196">
        <v>1.45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8.27</v>
      </c>
      <c r="E84" s="196">
        <v>0</v>
      </c>
      <c r="F84" s="196">
        <v>0</v>
      </c>
      <c r="G84" s="196">
        <v>9.1</v>
      </c>
      <c r="H84" s="196">
        <v>0</v>
      </c>
      <c r="I84" s="196">
        <v>0</v>
      </c>
      <c r="J84" s="196">
        <v>23.52</v>
      </c>
      <c r="K84" s="196">
        <v>39.43</v>
      </c>
      <c r="L84" s="196">
        <v>2.64</v>
      </c>
      <c r="M84" s="196">
        <v>0</v>
      </c>
      <c r="N84" s="196">
        <v>0.61</v>
      </c>
      <c r="O84" s="196">
        <v>2.04</v>
      </c>
      <c r="P84" s="196">
        <v>6.6</v>
      </c>
      <c r="Q84" s="196">
        <v>0.11</v>
      </c>
      <c r="R84" s="196">
        <v>0.44</v>
      </c>
      <c r="S84" s="196">
        <v>0.27</v>
      </c>
      <c r="T84" s="196">
        <v>0</v>
      </c>
      <c r="U84" s="196">
        <v>13.4</v>
      </c>
      <c r="V84" s="196">
        <v>0.21</v>
      </c>
      <c r="W84" s="196">
        <v>0.48</v>
      </c>
      <c r="X84" s="196">
        <v>1.52</v>
      </c>
      <c r="Y84" s="196">
        <v>0</v>
      </c>
      <c r="Z84" s="196">
        <v>2.86</v>
      </c>
      <c r="AA84" s="196">
        <v>0.93</v>
      </c>
      <c r="AB84" s="196">
        <v>0</v>
      </c>
      <c r="AC84" s="196">
        <v>1.45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8.27</v>
      </c>
      <c r="E85" s="196">
        <v>0</v>
      </c>
      <c r="F85" s="196">
        <v>0</v>
      </c>
      <c r="G85" s="196">
        <v>9.1</v>
      </c>
      <c r="H85" s="196">
        <v>0</v>
      </c>
      <c r="I85" s="196">
        <v>0</v>
      </c>
      <c r="J85" s="196">
        <v>23.52</v>
      </c>
      <c r="K85" s="196">
        <v>87.4</v>
      </c>
      <c r="L85" s="196">
        <v>31.65</v>
      </c>
      <c r="M85" s="196">
        <v>0</v>
      </c>
      <c r="N85" s="196">
        <v>0.61</v>
      </c>
      <c r="O85" s="196">
        <v>2.04</v>
      </c>
      <c r="P85" s="196">
        <v>6.6</v>
      </c>
      <c r="Q85" s="196">
        <v>0.11</v>
      </c>
      <c r="R85" s="196">
        <v>0.44</v>
      </c>
      <c r="S85" s="196">
        <v>0.27</v>
      </c>
      <c r="T85" s="196">
        <v>0</v>
      </c>
      <c r="U85" s="196">
        <v>13.4</v>
      </c>
      <c r="V85" s="196">
        <v>0.21</v>
      </c>
      <c r="W85" s="196">
        <v>0.48</v>
      </c>
      <c r="X85" s="196">
        <v>1.52</v>
      </c>
      <c r="Y85" s="196">
        <v>0</v>
      </c>
      <c r="Z85" s="196">
        <v>2.86</v>
      </c>
      <c r="AA85" s="196">
        <v>0.93</v>
      </c>
      <c r="AB85" s="196">
        <v>0</v>
      </c>
      <c r="AC85" s="196">
        <v>1.45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8.27</v>
      </c>
      <c r="E86" s="196">
        <v>0</v>
      </c>
      <c r="F86" s="196">
        <v>0</v>
      </c>
      <c r="G86" s="196">
        <v>9.1</v>
      </c>
      <c r="H86" s="196">
        <v>0</v>
      </c>
      <c r="I86" s="196">
        <v>0</v>
      </c>
      <c r="J86" s="196">
        <v>23.52</v>
      </c>
      <c r="K86" s="196">
        <v>87.4</v>
      </c>
      <c r="L86" s="196">
        <v>31.65</v>
      </c>
      <c r="M86" s="196">
        <v>0</v>
      </c>
      <c r="N86" s="196">
        <v>0.61</v>
      </c>
      <c r="O86" s="196">
        <v>2.04</v>
      </c>
      <c r="P86" s="196">
        <v>6.6</v>
      </c>
      <c r="Q86" s="196">
        <v>0.11</v>
      </c>
      <c r="R86" s="196">
        <v>5.24</v>
      </c>
      <c r="S86" s="196">
        <v>3.02</v>
      </c>
      <c r="T86" s="196">
        <v>0</v>
      </c>
      <c r="U86" s="196">
        <v>13.4</v>
      </c>
      <c r="V86" s="196">
        <v>0.21</v>
      </c>
      <c r="W86" s="196">
        <v>0.48</v>
      </c>
      <c r="X86" s="196">
        <v>1.52</v>
      </c>
      <c r="Y86" s="196">
        <v>0</v>
      </c>
      <c r="Z86" s="196">
        <v>2.86</v>
      </c>
      <c r="AA86" s="196">
        <v>0.93</v>
      </c>
      <c r="AB86" s="196">
        <v>0</v>
      </c>
      <c r="AC86" s="196">
        <v>1.45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8.27</v>
      </c>
      <c r="E87" s="196">
        <v>0</v>
      </c>
      <c r="F87" s="196">
        <v>0</v>
      </c>
      <c r="G87" s="196">
        <v>9.1</v>
      </c>
      <c r="H87" s="196">
        <v>0</v>
      </c>
      <c r="I87" s="196">
        <v>0</v>
      </c>
      <c r="J87" s="196">
        <v>23.52</v>
      </c>
      <c r="K87" s="196">
        <v>87.4</v>
      </c>
      <c r="L87" s="196">
        <v>31.65</v>
      </c>
      <c r="M87" s="196">
        <v>0</v>
      </c>
      <c r="N87" s="196">
        <v>0.61</v>
      </c>
      <c r="O87" s="196">
        <v>2.04</v>
      </c>
      <c r="P87" s="196">
        <v>6.6</v>
      </c>
      <c r="Q87" s="196">
        <v>0.11</v>
      </c>
      <c r="R87" s="196">
        <v>5.24</v>
      </c>
      <c r="S87" s="196">
        <v>3.02</v>
      </c>
      <c r="T87" s="196">
        <v>0</v>
      </c>
      <c r="U87" s="196">
        <v>13.4</v>
      </c>
      <c r="V87" s="196">
        <v>0.21</v>
      </c>
      <c r="W87" s="196">
        <v>0.48</v>
      </c>
      <c r="X87" s="196">
        <v>1.52</v>
      </c>
      <c r="Y87" s="196">
        <v>0</v>
      </c>
      <c r="Z87" s="196">
        <v>2.86</v>
      </c>
      <c r="AA87" s="196">
        <v>0.93</v>
      </c>
      <c r="AB87" s="196">
        <v>0</v>
      </c>
      <c r="AC87" s="196">
        <v>1.45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10.79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8.27</v>
      </c>
      <c r="E88" s="196">
        <v>0</v>
      </c>
      <c r="F88" s="196">
        <v>0</v>
      </c>
      <c r="G88" s="196">
        <v>9.1</v>
      </c>
      <c r="H88" s="196">
        <v>0</v>
      </c>
      <c r="I88" s="196">
        <v>0</v>
      </c>
      <c r="J88" s="196">
        <v>23.52</v>
      </c>
      <c r="K88" s="196">
        <v>87.4</v>
      </c>
      <c r="L88" s="196">
        <v>31.65</v>
      </c>
      <c r="M88" s="196">
        <v>0</v>
      </c>
      <c r="N88" s="196">
        <v>0.61</v>
      </c>
      <c r="O88" s="196">
        <v>2.04</v>
      </c>
      <c r="P88" s="196">
        <v>6.6</v>
      </c>
      <c r="Q88" s="196">
        <v>0.11</v>
      </c>
      <c r="R88" s="196">
        <v>5.24</v>
      </c>
      <c r="S88" s="196">
        <v>3.02</v>
      </c>
      <c r="T88" s="196">
        <v>0</v>
      </c>
      <c r="U88" s="196">
        <v>13.4</v>
      </c>
      <c r="V88" s="196">
        <v>5.27</v>
      </c>
      <c r="W88" s="196">
        <v>0.48</v>
      </c>
      <c r="X88" s="196">
        <v>1.52</v>
      </c>
      <c r="Y88" s="196">
        <v>0</v>
      </c>
      <c r="Z88" s="196">
        <v>2.86</v>
      </c>
      <c r="AA88" s="196">
        <v>13.31</v>
      </c>
      <c r="AB88" s="196">
        <v>0</v>
      </c>
      <c r="AC88" s="196">
        <v>1.45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10.79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8.27</v>
      </c>
      <c r="E89" s="196">
        <v>0</v>
      </c>
      <c r="F89" s="196">
        <v>0</v>
      </c>
      <c r="G89" s="196">
        <v>9.1</v>
      </c>
      <c r="H89" s="196">
        <v>0</v>
      </c>
      <c r="I89" s="196">
        <v>0</v>
      </c>
      <c r="J89" s="196">
        <v>23.52</v>
      </c>
      <c r="K89" s="196">
        <v>87.4</v>
      </c>
      <c r="L89" s="196">
        <v>31.65</v>
      </c>
      <c r="M89" s="196">
        <v>0</v>
      </c>
      <c r="N89" s="196">
        <v>0.61</v>
      </c>
      <c r="O89" s="196">
        <v>2.04</v>
      </c>
      <c r="P89" s="196">
        <v>6.6</v>
      </c>
      <c r="Q89" s="196">
        <v>0.11</v>
      </c>
      <c r="R89" s="196">
        <v>5.24</v>
      </c>
      <c r="S89" s="196">
        <v>3.02</v>
      </c>
      <c r="T89" s="196">
        <v>0</v>
      </c>
      <c r="U89" s="196">
        <v>13.4</v>
      </c>
      <c r="V89" s="196">
        <v>5.27</v>
      </c>
      <c r="W89" s="196">
        <v>0.48</v>
      </c>
      <c r="X89" s="196">
        <v>1.52</v>
      </c>
      <c r="Y89" s="196">
        <v>0</v>
      </c>
      <c r="Z89" s="196">
        <v>2.86</v>
      </c>
      <c r="AA89" s="196">
        <v>13.31</v>
      </c>
      <c r="AB89" s="196">
        <v>0</v>
      </c>
      <c r="AC89" s="196">
        <v>1.45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10.79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8.27</v>
      </c>
      <c r="E90" s="196">
        <v>0</v>
      </c>
      <c r="F90" s="196">
        <v>0</v>
      </c>
      <c r="G90" s="196">
        <v>9.1</v>
      </c>
      <c r="H90" s="196">
        <v>0</v>
      </c>
      <c r="I90" s="196">
        <v>0</v>
      </c>
      <c r="J90" s="196">
        <v>23.52</v>
      </c>
      <c r="K90" s="196">
        <v>87.4</v>
      </c>
      <c r="L90" s="196">
        <v>31.65</v>
      </c>
      <c r="M90" s="196">
        <v>0</v>
      </c>
      <c r="N90" s="196">
        <v>0.61</v>
      </c>
      <c r="O90" s="196">
        <v>2.04</v>
      </c>
      <c r="P90" s="196">
        <v>6.6</v>
      </c>
      <c r="Q90" s="196">
        <v>0.11</v>
      </c>
      <c r="R90" s="196">
        <v>5.24</v>
      </c>
      <c r="S90" s="196">
        <v>3.02</v>
      </c>
      <c r="T90" s="196">
        <v>0</v>
      </c>
      <c r="U90" s="196">
        <v>13.4</v>
      </c>
      <c r="V90" s="196">
        <v>5.27</v>
      </c>
      <c r="W90" s="196">
        <v>0.48</v>
      </c>
      <c r="X90" s="196">
        <v>1.52</v>
      </c>
      <c r="Y90" s="196">
        <v>0</v>
      </c>
      <c r="Z90" s="196">
        <v>2.86</v>
      </c>
      <c r="AA90" s="196">
        <v>13.31</v>
      </c>
      <c r="AB90" s="196">
        <v>0</v>
      </c>
      <c r="AC90" s="196">
        <v>1.45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10.79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8.27</v>
      </c>
      <c r="E91" s="196">
        <v>0</v>
      </c>
      <c r="F91" s="196">
        <v>0</v>
      </c>
      <c r="G91" s="196">
        <v>9.1</v>
      </c>
      <c r="H91" s="196">
        <v>0</v>
      </c>
      <c r="I91" s="196">
        <v>0</v>
      </c>
      <c r="J91" s="196">
        <v>23.52</v>
      </c>
      <c r="K91" s="196">
        <v>87.4</v>
      </c>
      <c r="L91" s="196">
        <v>31.65</v>
      </c>
      <c r="M91" s="196">
        <v>0</v>
      </c>
      <c r="N91" s="196">
        <v>0.61</v>
      </c>
      <c r="O91" s="196">
        <v>2.04</v>
      </c>
      <c r="P91" s="196">
        <v>6.6</v>
      </c>
      <c r="Q91" s="196">
        <v>0.11</v>
      </c>
      <c r="R91" s="196">
        <v>5.24</v>
      </c>
      <c r="S91" s="196">
        <v>3.02</v>
      </c>
      <c r="T91" s="196">
        <v>0</v>
      </c>
      <c r="U91" s="196">
        <v>13.4</v>
      </c>
      <c r="V91" s="196">
        <v>5.27</v>
      </c>
      <c r="W91" s="196">
        <v>0.48</v>
      </c>
      <c r="X91" s="196">
        <v>1.52</v>
      </c>
      <c r="Y91" s="196">
        <v>0</v>
      </c>
      <c r="Z91" s="196">
        <v>2.86</v>
      </c>
      <c r="AA91" s="196">
        <v>13.31</v>
      </c>
      <c r="AB91" s="196">
        <v>0</v>
      </c>
      <c r="AC91" s="196">
        <v>1.69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10.79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8.27</v>
      </c>
      <c r="E92" s="196">
        <v>0</v>
      </c>
      <c r="F92" s="196">
        <v>0</v>
      </c>
      <c r="G92" s="196">
        <v>9.1</v>
      </c>
      <c r="H92" s="196">
        <v>0</v>
      </c>
      <c r="I92" s="196">
        <v>0</v>
      </c>
      <c r="J92" s="196">
        <v>23.52</v>
      </c>
      <c r="K92" s="196">
        <v>87.4</v>
      </c>
      <c r="L92" s="196">
        <v>31.65</v>
      </c>
      <c r="M92" s="196">
        <v>0</v>
      </c>
      <c r="N92" s="196">
        <v>0.61</v>
      </c>
      <c r="O92" s="196">
        <v>2.04</v>
      </c>
      <c r="P92" s="196">
        <v>6.6</v>
      </c>
      <c r="Q92" s="196">
        <v>0.11</v>
      </c>
      <c r="R92" s="196">
        <v>5.24</v>
      </c>
      <c r="S92" s="196">
        <v>3.02</v>
      </c>
      <c r="T92" s="196">
        <v>0</v>
      </c>
      <c r="U92" s="196">
        <v>13.4</v>
      </c>
      <c r="V92" s="196">
        <v>5.27</v>
      </c>
      <c r="W92" s="196">
        <v>0.48</v>
      </c>
      <c r="X92" s="196">
        <v>1.52</v>
      </c>
      <c r="Y92" s="196">
        <v>0</v>
      </c>
      <c r="Z92" s="196">
        <v>2.86</v>
      </c>
      <c r="AA92" s="196">
        <v>13.31</v>
      </c>
      <c r="AB92" s="196">
        <v>0</v>
      </c>
      <c r="AC92" s="196">
        <v>1.69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10.79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8.27</v>
      </c>
      <c r="E93" s="196">
        <v>0</v>
      </c>
      <c r="F93" s="196">
        <v>0</v>
      </c>
      <c r="G93" s="196">
        <v>9.1</v>
      </c>
      <c r="H93" s="196">
        <v>0</v>
      </c>
      <c r="I93" s="196">
        <v>0</v>
      </c>
      <c r="J93" s="196">
        <v>23.52</v>
      </c>
      <c r="K93" s="196">
        <v>87.4</v>
      </c>
      <c r="L93" s="196">
        <v>31.65</v>
      </c>
      <c r="M93" s="196">
        <v>0</v>
      </c>
      <c r="N93" s="196">
        <v>0.61</v>
      </c>
      <c r="O93" s="196">
        <v>2.04</v>
      </c>
      <c r="P93" s="196">
        <v>6.6</v>
      </c>
      <c r="Q93" s="196">
        <v>0.76</v>
      </c>
      <c r="R93" s="196">
        <v>5.24</v>
      </c>
      <c r="S93" s="196">
        <v>3.02</v>
      </c>
      <c r="T93" s="196">
        <v>0</v>
      </c>
      <c r="U93" s="196">
        <v>13.4</v>
      </c>
      <c r="V93" s="196">
        <v>5.27</v>
      </c>
      <c r="W93" s="196">
        <v>0.48</v>
      </c>
      <c r="X93" s="196">
        <v>1.52</v>
      </c>
      <c r="Y93" s="196">
        <v>0</v>
      </c>
      <c r="Z93" s="196">
        <v>11.19</v>
      </c>
      <c r="AA93" s="196">
        <v>13.31</v>
      </c>
      <c r="AB93" s="196">
        <v>0</v>
      </c>
      <c r="AC93" s="196">
        <v>1.69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8.27</v>
      </c>
      <c r="E94" s="196">
        <v>0</v>
      </c>
      <c r="F94" s="196">
        <v>0</v>
      </c>
      <c r="G94" s="196">
        <v>9.1</v>
      </c>
      <c r="H94" s="196">
        <v>0</v>
      </c>
      <c r="I94" s="196">
        <v>0</v>
      </c>
      <c r="J94" s="196">
        <v>23.52</v>
      </c>
      <c r="K94" s="196">
        <v>87.4</v>
      </c>
      <c r="L94" s="196">
        <v>31.65</v>
      </c>
      <c r="M94" s="196">
        <v>0</v>
      </c>
      <c r="N94" s="196">
        <v>0.61</v>
      </c>
      <c r="O94" s="196">
        <v>2.04</v>
      </c>
      <c r="P94" s="196">
        <v>6.6</v>
      </c>
      <c r="Q94" s="196">
        <v>0.76</v>
      </c>
      <c r="R94" s="196">
        <v>5.24</v>
      </c>
      <c r="S94" s="196">
        <v>3.02</v>
      </c>
      <c r="T94" s="196">
        <v>0</v>
      </c>
      <c r="U94" s="196">
        <v>13.4</v>
      </c>
      <c r="V94" s="196">
        <v>5.27</v>
      </c>
      <c r="W94" s="196">
        <v>0.48</v>
      </c>
      <c r="X94" s="196">
        <v>1.52</v>
      </c>
      <c r="Y94" s="196">
        <v>0</v>
      </c>
      <c r="Z94" s="196">
        <v>21.75</v>
      </c>
      <c r="AA94" s="196">
        <v>13.31</v>
      </c>
      <c r="AB94" s="196">
        <v>0</v>
      </c>
      <c r="AC94" s="196">
        <v>1.69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8.27</v>
      </c>
      <c r="E95" s="196">
        <v>0</v>
      </c>
      <c r="F95" s="196">
        <v>0</v>
      </c>
      <c r="G95" s="196">
        <v>9.1</v>
      </c>
      <c r="H95" s="196">
        <v>0</v>
      </c>
      <c r="I95" s="196">
        <v>0</v>
      </c>
      <c r="J95" s="196">
        <v>23.52</v>
      </c>
      <c r="K95" s="196">
        <v>87.4</v>
      </c>
      <c r="L95" s="196">
        <v>31.65</v>
      </c>
      <c r="M95" s="196">
        <v>0</v>
      </c>
      <c r="N95" s="196">
        <v>0.61</v>
      </c>
      <c r="O95" s="196">
        <v>2.04</v>
      </c>
      <c r="P95" s="196">
        <v>2.35</v>
      </c>
      <c r="Q95" s="196">
        <v>0.76</v>
      </c>
      <c r="R95" s="196">
        <v>5.24</v>
      </c>
      <c r="S95" s="196">
        <v>3.02</v>
      </c>
      <c r="T95" s="196">
        <v>0</v>
      </c>
      <c r="U95" s="196">
        <v>13.4</v>
      </c>
      <c r="V95" s="196">
        <v>5.27</v>
      </c>
      <c r="W95" s="196">
        <v>0.48</v>
      </c>
      <c r="X95" s="196">
        <v>1.52</v>
      </c>
      <c r="Y95" s="196">
        <v>0</v>
      </c>
      <c r="Z95" s="196">
        <v>28.46</v>
      </c>
      <c r="AA95" s="196">
        <v>13.31</v>
      </c>
      <c r="AB95" s="196">
        <v>0</v>
      </c>
      <c r="AC95" s="196">
        <v>1.69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8.27</v>
      </c>
      <c r="E96" s="196">
        <v>0</v>
      </c>
      <c r="F96" s="196">
        <v>0</v>
      </c>
      <c r="G96" s="196">
        <v>9.1</v>
      </c>
      <c r="H96" s="196">
        <v>0</v>
      </c>
      <c r="I96" s="196">
        <v>0</v>
      </c>
      <c r="J96" s="196">
        <v>23.52</v>
      </c>
      <c r="K96" s="196">
        <v>87.4</v>
      </c>
      <c r="L96" s="196">
        <v>31.65</v>
      </c>
      <c r="M96" s="196">
        <v>0</v>
      </c>
      <c r="N96" s="196">
        <v>0.61</v>
      </c>
      <c r="O96" s="196">
        <v>2.04</v>
      </c>
      <c r="P96" s="196">
        <v>2.35</v>
      </c>
      <c r="Q96" s="196">
        <v>0.76</v>
      </c>
      <c r="R96" s="196">
        <v>5.24</v>
      </c>
      <c r="S96" s="196">
        <v>3.02</v>
      </c>
      <c r="T96" s="196">
        <v>0</v>
      </c>
      <c r="U96" s="196">
        <v>13.4</v>
      </c>
      <c r="V96" s="196">
        <v>5.27</v>
      </c>
      <c r="W96" s="196">
        <v>0.48</v>
      </c>
      <c r="X96" s="196">
        <v>1.52</v>
      </c>
      <c r="Y96" s="196">
        <v>0</v>
      </c>
      <c r="Z96" s="196">
        <v>28.46</v>
      </c>
      <c r="AA96" s="196">
        <v>13.31</v>
      </c>
      <c r="AB96" s="196">
        <v>0</v>
      </c>
      <c r="AC96" s="196">
        <v>1.69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8.27</v>
      </c>
      <c r="E97" s="196">
        <v>0</v>
      </c>
      <c r="F97" s="196">
        <v>0</v>
      </c>
      <c r="G97" s="196">
        <v>9.1</v>
      </c>
      <c r="H97" s="196">
        <v>0</v>
      </c>
      <c r="I97" s="196">
        <v>0</v>
      </c>
      <c r="J97" s="196">
        <v>23.52</v>
      </c>
      <c r="K97" s="196">
        <v>87.4</v>
      </c>
      <c r="L97" s="196">
        <v>31.65</v>
      </c>
      <c r="M97" s="196">
        <v>0</v>
      </c>
      <c r="N97" s="196">
        <v>0.61</v>
      </c>
      <c r="O97" s="196">
        <v>2.04</v>
      </c>
      <c r="P97" s="196">
        <v>2.35</v>
      </c>
      <c r="Q97" s="196">
        <v>0.76</v>
      </c>
      <c r="R97" s="196">
        <v>5.24</v>
      </c>
      <c r="S97" s="196">
        <v>3.02</v>
      </c>
      <c r="T97" s="196">
        <v>0</v>
      </c>
      <c r="U97" s="196">
        <v>13.4</v>
      </c>
      <c r="V97" s="196">
        <v>3.56</v>
      </c>
      <c r="W97" s="196">
        <v>0.48</v>
      </c>
      <c r="X97" s="196">
        <v>1.52</v>
      </c>
      <c r="Y97" s="196">
        <v>0</v>
      </c>
      <c r="Z97" s="196">
        <v>35.68</v>
      </c>
      <c r="AA97" s="196">
        <v>13.32</v>
      </c>
      <c r="AB97" s="196">
        <v>0</v>
      </c>
      <c r="AC97" s="196">
        <v>1.69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8.27</v>
      </c>
      <c r="E98" s="196">
        <v>0</v>
      </c>
      <c r="F98" s="196">
        <v>0</v>
      </c>
      <c r="G98" s="196">
        <v>9.1</v>
      </c>
      <c r="H98" s="196">
        <v>0</v>
      </c>
      <c r="I98" s="196">
        <v>0</v>
      </c>
      <c r="J98" s="196">
        <v>23.52</v>
      </c>
      <c r="K98" s="196">
        <v>87.4</v>
      </c>
      <c r="L98" s="196">
        <v>31.65</v>
      </c>
      <c r="M98" s="196">
        <v>0</v>
      </c>
      <c r="N98" s="196">
        <v>0.61</v>
      </c>
      <c r="O98" s="196">
        <v>2.04</v>
      </c>
      <c r="P98" s="196">
        <v>2.35</v>
      </c>
      <c r="Q98" s="196">
        <v>0.76</v>
      </c>
      <c r="R98" s="196">
        <v>5.24</v>
      </c>
      <c r="S98" s="196">
        <v>3.02</v>
      </c>
      <c r="T98" s="196">
        <v>0</v>
      </c>
      <c r="U98" s="196">
        <v>13.4</v>
      </c>
      <c r="V98" s="196">
        <v>5.27</v>
      </c>
      <c r="W98" s="196">
        <v>0.48</v>
      </c>
      <c r="X98" s="196">
        <v>1.52</v>
      </c>
      <c r="Y98" s="196">
        <v>0</v>
      </c>
      <c r="Z98" s="196">
        <v>37.1</v>
      </c>
      <c r="AA98" s="196">
        <v>13.32</v>
      </c>
      <c r="AB98" s="196">
        <v>0</v>
      </c>
      <c r="AC98" s="196">
        <v>1.69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1.9350000000000003E-2</v>
      </c>
      <c r="D99">
        <f t="shared" si="0"/>
        <v>0.14653749999999985</v>
      </c>
      <c r="E99">
        <f t="shared" si="0"/>
        <v>0</v>
      </c>
      <c r="F99">
        <f t="shared" si="0"/>
        <v>0</v>
      </c>
      <c r="G99">
        <f t="shared" si="0"/>
        <v>6.8249999999999991E-2</v>
      </c>
      <c r="H99">
        <f t="shared" si="0"/>
        <v>0</v>
      </c>
      <c r="I99">
        <f t="shared" si="0"/>
        <v>0</v>
      </c>
      <c r="J99">
        <f t="shared" si="0"/>
        <v>0.18759999999999993</v>
      </c>
      <c r="K99">
        <f t="shared" si="0"/>
        <v>1.3541699999999992</v>
      </c>
      <c r="L99">
        <f t="shared" si="0"/>
        <v>0.43520750000000069</v>
      </c>
      <c r="M99">
        <f t="shared" si="0"/>
        <v>0</v>
      </c>
      <c r="N99">
        <f t="shared" si="0"/>
        <v>1.463999999999999E-2</v>
      </c>
      <c r="O99">
        <f t="shared" si="0"/>
        <v>4.8959999999999983E-2</v>
      </c>
      <c r="P99">
        <f t="shared" si="0"/>
        <v>0.10592250000000011</v>
      </c>
      <c r="Q99">
        <f t="shared" si="0"/>
        <v>2.3217499999999985E-2</v>
      </c>
      <c r="R99">
        <f t="shared" si="0"/>
        <v>5.8987500000000012E-2</v>
      </c>
      <c r="S99">
        <f t="shared" si="0"/>
        <v>4.0444999999999974E-2</v>
      </c>
      <c r="T99">
        <f t="shared" si="0"/>
        <v>0</v>
      </c>
      <c r="U99">
        <f t="shared" si="0"/>
        <v>0.32160000000000016</v>
      </c>
      <c r="V99">
        <f t="shared" si="0"/>
        <v>6.4072500000000129E-2</v>
      </c>
      <c r="W99">
        <f t="shared" si="0"/>
        <v>3.963749999999984E-2</v>
      </c>
      <c r="X99">
        <f t="shared" si="0"/>
        <v>8.2207499999999836E-2</v>
      </c>
      <c r="Y99">
        <f t="shared" si="0"/>
        <v>0</v>
      </c>
      <c r="Z99">
        <f t="shared" si="0"/>
        <v>0.32917999999999881</v>
      </c>
      <c r="AA99">
        <f t="shared" si="0"/>
        <v>0.14899000000000012</v>
      </c>
      <c r="AB99">
        <f t="shared" si="0"/>
        <v>0</v>
      </c>
      <c r="AC99">
        <f t="shared" si="0"/>
        <v>3.6659999999999963E-2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0.23955749999999995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4.8245000000000017E-2</v>
      </c>
      <c r="AS99">
        <f t="shared" si="0"/>
        <v>0.15015000000000017</v>
      </c>
      <c r="AT99">
        <f t="shared" si="0"/>
        <v>0.37668000000000046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45303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15</v>
      </c>
      <c r="C32" s="94">
        <f>'IDT-1 Calculation'!DG32</f>
        <v>-15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110.39100000000001</v>
      </c>
      <c r="C33" s="94">
        <f>'IDT-1 Calculation'!DG33</f>
        <v>-10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-100.39100000000001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78.156999999999996</v>
      </c>
      <c r="C34" s="94">
        <f>'IDT-1 Calculation'!DG34</f>
        <v>-10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-68.156999999999996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50</v>
      </c>
      <c r="C83" s="94">
        <f>'IDT-1 Calculation'!DG83</f>
        <v>-50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14</v>
      </c>
      <c r="C84" s="94">
        <f>'IDT-1 Calculation'!DG84</f>
        <v>-14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7</v>
      </c>
      <c r="C86" s="94">
        <f>'IDT-1 Calculation'!DG86</f>
        <v>-7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17</v>
      </c>
      <c r="C87" s="94">
        <f>'IDT-1 Calculation'!DG87</f>
        <v>-17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22</v>
      </c>
      <c r="C88" s="94">
        <f>'IDT-1 Calculation'!DG88</f>
        <v>-22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20</v>
      </c>
      <c r="C93" s="94">
        <f>'IDT-1 Calculation'!DG93</f>
        <v>-20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27</v>
      </c>
      <c r="C94" s="94">
        <f>'IDT-1 Calculation'!DG94</f>
        <v>-27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9.0136999999999995E-2</v>
      </c>
      <c r="C99" s="110">
        <f>SUM(C3:C98)/4000</f>
        <v>-4.8000000000000001E-2</v>
      </c>
      <c r="D99" s="110">
        <f>SUM(D3:D98)/4000</f>
        <v>0</v>
      </c>
      <c r="E99" s="110">
        <f>SUM(E3:E98)/4000</f>
        <v>0</v>
      </c>
      <c r="F99" s="110">
        <f>SUM(F3:F98)/4000</f>
        <v>-4.2137000000000001E-2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3.72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3.72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3.72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3.72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3.72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3.72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3.72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3.72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7.9415000000000027E-2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9.36</v>
      </c>
      <c r="L3" s="196">
        <v>273.38</v>
      </c>
      <c r="M3" s="196">
        <v>1.1399999999999999</v>
      </c>
      <c r="N3" s="196">
        <v>0.73</v>
      </c>
      <c r="O3" s="196">
        <v>0</v>
      </c>
      <c r="P3" s="196">
        <v>1.45</v>
      </c>
      <c r="Q3" s="196">
        <v>4.47</v>
      </c>
      <c r="R3" s="196">
        <v>9.17</v>
      </c>
      <c r="S3" s="196">
        <v>4.26</v>
      </c>
      <c r="T3" s="196">
        <v>0</v>
      </c>
      <c r="U3" s="196">
        <v>1.04</v>
      </c>
      <c r="V3" s="196">
        <v>4.4400000000000004</v>
      </c>
      <c r="W3" s="196">
        <v>9.3000000000000007</v>
      </c>
      <c r="X3" s="196">
        <v>0.26</v>
      </c>
      <c r="Y3" s="196">
        <v>0</v>
      </c>
      <c r="Z3" s="196">
        <v>58.5</v>
      </c>
      <c r="AA3" s="196">
        <v>19.989999999999998</v>
      </c>
      <c r="AB3" s="196">
        <v>0</v>
      </c>
      <c r="AC3" s="196">
        <v>1.9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9.34</v>
      </c>
      <c r="AS3" s="196">
        <v>11</v>
      </c>
      <c r="AT3" s="196">
        <v>28.58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9.36</v>
      </c>
      <c r="L4" s="196">
        <v>273.38</v>
      </c>
      <c r="M4" s="196">
        <v>1.1399999999999999</v>
      </c>
      <c r="N4" s="196">
        <v>0.73</v>
      </c>
      <c r="O4" s="196">
        <v>0</v>
      </c>
      <c r="P4" s="196">
        <v>1.45</v>
      </c>
      <c r="Q4" s="196">
        <v>3.81</v>
      </c>
      <c r="R4" s="196">
        <v>9.17</v>
      </c>
      <c r="S4" s="196">
        <v>4.26</v>
      </c>
      <c r="T4" s="196">
        <v>0</v>
      </c>
      <c r="U4" s="196">
        <v>1.04</v>
      </c>
      <c r="V4" s="196">
        <v>4.4400000000000004</v>
      </c>
      <c r="W4" s="196">
        <v>9.44</v>
      </c>
      <c r="X4" s="196">
        <v>2.08</v>
      </c>
      <c r="Y4" s="196">
        <v>0</v>
      </c>
      <c r="Z4" s="196">
        <v>58.5</v>
      </c>
      <c r="AA4" s="196">
        <v>19.989999999999998</v>
      </c>
      <c r="AB4" s="196">
        <v>0</v>
      </c>
      <c r="AC4" s="196">
        <v>1.9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9.34</v>
      </c>
      <c r="AS4" s="196">
        <v>11</v>
      </c>
      <c r="AT4" s="196">
        <v>28.58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9.36</v>
      </c>
      <c r="L5" s="196">
        <v>273.38</v>
      </c>
      <c r="M5" s="196">
        <v>1.1399999999999999</v>
      </c>
      <c r="N5" s="196">
        <v>0.73</v>
      </c>
      <c r="O5" s="196">
        <v>0</v>
      </c>
      <c r="P5" s="196">
        <v>1.45</v>
      </c>
      <c r="Q5" s="196">
        <v>3.81</v>
      </c>
      <c r="R5" s="196">
        <v>9.17</v>
      </c>
      <c r="S5" s="196">
        <v>4.26</v>
      </c>
      <c r="T5" s="196">
        <v>0</v>
      </c>
      <c r="U5" s="196">
        <v>1.04</v>
      </c>
      <c r="V5" s="196">
        <v>4.4400000000000004</v>
      </c>
      <c r="W5" s="196">
        <v>9.44</v>
      </c>
      <c r="X5" s="196">
        <v>26.07</v>
      </c>
      <c r="Y5" s="196">
        <v>0</v>
      </c>
      <c r="Z5" s="196">
        <v>58.5</v>
      </c>
      <c r="AA5" s="196">
        <v>19.989999999999998</v>
      </c>
      <c r="AB5" s="196">
        <v>0</v>
      </c>
      <c r="AC5" s="196">
        <v>1.9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9.34</v>
      </c>
      <c r="AS5" s="196">
        <v>11</v>
      </c>
      <c r="AT5" s="196">
        <v>28.58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9.36</v>
      </c>
      <c r="L6" s="196">
        <v>273.38</v>
      </c>
      <c r="M6" s="196">
        <v>1.1399999999999999</v>
      </c>
      <c r="N6" s="196">
        <v>0.73</v>
      </c>
      <c r="O6" s="196">
        <v>0</v>
      </c>
      <c r="P6" s="196">
        <v>1.45</v>
      </c>
      <c r="Q6" s="196">
        <v>3.81</v>
      </c>
      <c r="R6" s="196">
        <v>9.17</v>
      </c>
      <c r="S6" s="196">
        <v>4.26</v>
      </c>
      <c r="T6" s="196">
        <v>0</v>
      </c>
      <c r="U6" s="196">
        <v>1.04</v>
      </c>
      <c r="V6" s="196">
        <v>4.4400000000000004</v>
      </c>
      <c r="W6" s="196">
        <v>9.44</v>
      </c>
      <c r="X6" s="196">
        <v>26.07</v>
      </c>
      <c r="Y6" s="196">
        <v>0</v>
      </c>
      <c r="Z6" s="196">
        <v>58.5</v>
      </c>
      <c r="AA6" s="196">
        <v>19.989999999999998</v>
      </c>
      <c r="AB6" s="196">
        <v>0</v>
      </c>
      <c r="AC6" s="196">
        <v>1.9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9.34</v>
      </c>
      <c r="AS6" s="196">
        <v>11</v>
      </c>
      <c r="AT6" s="196">
        <v>28.58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9.36</v>
      </c>
      <c r="L7" s="196">
        <v>273.38</v>
      </c>
      <c r="M7" s="196">
        <v>1.1399999999999999</v>
      </c>
      <c r="N7" s="196">
        <v>0.73</v>
      </c>
      <c r="O7" s="196">
        <v>0</v>
      </c>
      <c r="P7" s="196">
        <v>1.45</v>
      </c>
      <c r="Q7" s="196">
        <v>3.81</v>
      </c>
      <c r="R7" s="196">
        <v>9.17</v>
      </c>
      <c r="S7" s="196">
        <v>4.26</v>
      </c>
      <c r="T7" s="196">
        <v>0</v>
      </c>
      <c r="U7" s="196">
        <v>1.04</v>
      </c>
      <c r="V7" s="196">
        <v>4.4400000000000004</v>
      </c>
      <c r="W7" s="196">
        <v>9.44</v>
      </c>
      <c r="X7" s="196">
        <v>26.07</v>
      </c>
      <c r="Y7" s="196">
        <v>0</v>
      </c>
      <c r="Z7" s="196">
        <v>58.5</v>
      </c>
      <c r="AA7" s="196">
        <v>19.989999999999998</v>
      </c>
      <c r="AB7" s="196">
        <v>0</v>
      </c>
      <c r="AC7" s="196">
        <v>1.9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9.34</v>
      </c>
      <c r="AS7" s="196">
        <v>11</v>
      </c>
      <c r="AT7" s="196">
        <v>28.58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9.36</v>
      </c>
      <c r="L8" s="196">
        <v>273.38</v>
      </c>
      <c r="M8" s="196">
        <v>1.1399999999999999</v>
      </c>
      <c r="N8" s="196">
        <v>0.73</v>
      </c>
      <c r="O8" s="196">
        <v>0</v>
      </c>
      <c r="P8" s="196">
        <v>1.45</v>
      </c>
      <c r="Q8" s="196">
        <v>3.81</v>
      </c>
      <c r="R8" s="196">
        <v>9.17</v>
      </c>
      <c r="S8" s="196">
        <v>4.26</v>
      </c>
      <c r="T8" s="196">
        <v>0</v>
      </c>
      <c r="U8" s="196">
        <v>1.04</v>
      </c>
      <c r="V8" s="196">
        <v>4.4400000000000004</v>
      </c>
      <c r="W8" s="196">
        <v>9.44</v>
      </c>
      <c r="X8" s="196">
        <v>26.07</v>
      </c>
      <c r="Y8" s="196">
        <v>0</v>
      </c>
      <c r="Z8" s="196">
        <v>58.5</v>
      </c>
      <c r="AA8" s="196">
        <v>19.989999999999998</v>
      </c>
      <c r="AB8" s="196">
        <v>0</v>
      </c>
      <c r="AC8" s="196">
        <v>1.9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9.34</v>
      </c>
      <c r="AS8" s="196">
        <v>11</v>
      </c>
      <c r="AT8" s="196">
        <v>28.58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9.36</v>
      </c>
      <c r="L9" s="196">
        <v>273.38</v>
      </c>
      <c r="M9" s="196">
        <v>1.1399999999999999</v>
      </c>
      <c r="N9" s="196">
        <v>0.73</v>
      </c>
      <c r="O9" s="196">
        <v>0</v>
      </c>
      <c r="P9" s="196">
        <v>1.45</v>
      </c>
      <c r="Q9" s="196">
        <v>3.81</v>
      </c>
      <c r="R9" s="196">
        <v>9.17</v>
      </c>
      <c r="S9" s="196">
        <v>4.26</v>
      </c>
      <c r="T9" s="196">
        <v>0</v>
      </c>
      <c r="U9" s="196">
        <v>1.04</v>
      </c>
      <c r="V9" s="196">
        <v>4.4400000000000004</v>
      </c>
      <c r="W9" s="196">
        <v>9.44</v>
      </c>
      <c r="X9" s="196">
        <v>26.07</v>
      </c>
      <c r="Y9" s="196">
        <v>0</v>
      </c>
      <c r="Z9" s="196">
        <v>58.5</v>
      </c>
      <c r="AA9" s="196">
        <v>19.989999999999998</v>
      </c>
      <c r="AB9" s="196">
        <v>0</v>
      </c>
      <c r="AC9" s="196">
        <v>1.9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9.34</v>
      </c>
      <c r="AS9" s="196">
        <v>11</v>
      </c>
      <c r="AT9" s="196">
        <v>28.58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9.36</v>
      </c>
      <c r="L10" s="196">
        <v>273.38</v>
      </c>
      <c r="M10" s="196">
        <v>1.1399999999999999</v>
      </c>
      <c r="N10" s="196">
        <v>0.73</v>
      </c>
      <c r="O10" s="196">
        <v>0</v>
      </c>
      <c r="P10" s="196">
        <v>1.45</v>
      </c>
      <c r="Q10" s="196">
        <v>3.81</v>
      </c>
      <c r="R10" s="196">
        <v>9.17</v>
      </c>
      <c r="S10" s="196">
        <v>4.26</v>
      </c>
      <c r="T10" s="196">
        <v>0</v>
      </c>
      <c r="U10" s="196">
        <v>1.04</v>
      </c>
      <c r="V10" s="196">
        <v>4.4400000000000004</v>
      </c>
      <c r="W10" s="196">
        <v>9.44</v>
      </c>
      <c r="X10" s="196">
        <v>26.07</v>
      </c>
      <c r="Y10" s="196">
        <v>0</v>
      </c>
      <c r="Z10" s="196">
        <v>58.5</v>
      </c>
      <c r="AA10" s="196">
        <v>19.989999999999998</v>
      </c>
      <c r="AB10" s="196">
        <v>0</v>
      </c>
      <c r="AC10" s="196">
        <v>1.9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9.34</v>
      </c>
      <c r="AS10" s="196">
        <v>11</v>
      </c>
      <c r="AT10" s="196">
        <v>28.58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9.36</v>
      </c>
      <c r="L11" s="196">
        <v>273.38</v>
      </c>
      <c r="M11" s="196">
        <v>1.1399999999999999</v>
      </c>
      <c r="N11" s="196">
        <v>0.73</v>
      </c>
      <c r="O11" s="196">
        <v>0</v>
      </c>
      <c r="P11" s="196">
        <v>1.45</v>
      </c>
      <c r="Q11" s="196">
        <v>3.81</v>
      </c>
      <c r="R11" s="196">
        <v>9.17</v>
      </c>
      <c r="S11" s="196">
        <v>4.26</v>
      </c>
      <c r="T11" s="196">
        <v>0</v>
      </c>
      <c r="U11" s="196">
        <v>1.04</v>
      </c>
      <c r="V11" s="196">
        <v>4.4400000000000004</v>
      </c>
      <c r="W11" s="196">
        <v>9.44</v>
      </c>
      <c r="X11" s="196">
        <v>26.07</v>
      </c>
      <c r="Y11" s="196">
        <v>0</v>
      </c>
      <c r="Z11" s="196">
        <v>58.5</v>
      </c>
      <c r="AA11" s="196">
        <v>19.989999999999998</v>
      </c>
      <c r="AB11" s="196">
        <v>0</v>
      </c>
      <c r="AC11" s="196">
        <v>1.9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9.34</v>
      </c>
      <c r="AS11" s="196">
        <v>11</v>
      </c>
      <c r="AT11" s="196">
        <v>28.58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9.36</v>
      </c>
      <c r="L12" s="196">
        <v>273.38</v>
      </c>
      <c r="M12" s="196">
        <v>1.1399999999999999</v>
      </c>
      <c r="N12" s="196">
        <v>0.73</v>
      </c>
      <c r="O12" s="196">
        <v>0</v>
      </c>
      <c r="P12" s="196">
        <v>1.45</v>
      </c>
      <c r="Q12" s="196">
        <v>3.81</v>
      </c>
      <c r="R12" s="196">
        <v>9.17</v>
      </c>
      <c r="S12" s="196">
        <v>4.26</v>
      </c>
      <c r="T12" s="196">
        <v>0</v>
      </c>
      <c r="U12" s="196">
        <v>1.04</v>
      </c>
      <c r="V12" s="196">
        <v>4.4400000000000004</v>
      </c>
      <c r="W12" s="196">
        <v>9.44</v>
      </c>
      <c r="X12" s="196">
        <v>26.07</v>
      </c>
      <c r="Y12" s="196">
        <v>0</v>
      </c>
      <c r="Z12" s="196">
        <v>58.5</v>
      </c>
      <c r="AA12" s="196">
        <v>19.989999999999998</v>
      </c>
      <c r="AB12" s="196">
        <v>0</v>
      </c>
      <c r="AC12" s="196">
        <v>1.9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9.34</v>
      </c>
      <c r="AS12" s="196">
        <v>11</v>
      </c>
      <c r="AT12" s="196">
        <v>28.58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9.36</v>
      </c>
      <c r="L13" s="196">
        <v>273.38</v>
      </c>
      <c r="M13" s="196">
        <v>1.1399999999999999</v>
      </c>
      <c r="N13" s="196">
        <v>0.73</v>
      </c>
      <c r="O13" s="196">
        <v>0</v>
      </c>
      <c r="P13" s="196">
        <v>1.45</v>
      </c>
      <c r="Q13" s="196">
        <v>3.81</v>
      </c>
      <c r="R13" s="196">
        <v>9.17</v>
      </c>
      <c r="S13" s="196">
        <v>4.26</v>
      </c>
      <c r="T13" s="196">
        <v>0</v>
      </c>
      <c r="U13" s="196">
        <v>1.04</v>
      </c>
      <c r="V13" s="196">
        <v>4.4400000000000004</v>
      </c>
      <c r="W13" s="196">
        <v>9.44</v>
      </c>
      <c r="X13" s="196">
        <v>26.07</v>
      </c>
      <c r="Y13" s="196">
        <v>0</v>
      </c>
      <c r="Z13" s="196">
        <v>58.5</v>
      </c>
      <c r="AA13" s="196">
        <v>19.989999999999998</v>
      </c>
      <c r="AB13" s="196">
        <v>0</v>
      </c>
      <c r="AC13" s="196">
        <v>1.9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9.34</v>
      </c>
      <c r="AS13" s="196">
        <v>11</v>
      </c>
      <c r="AT13" s="196">
        <v>28.58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9.36</v>
      </c>
      <c r="L14" s="196">
        <v>273.38</v>
      </c>
      <c r="M14" s="196">
        <v>1.1399999999999999</v>
      </c>
      <c r="N14" s="196">
        <v>0.73</v>
      </c>
      <c r="O14" s="196">
        <v>0</v>
      </c>
      <c r="P14" s="196">
        <v>1.45</v>
      </c>
      <c r="Q14" s="196">
        <v>3.81</v>
      </c>
      <c r="R14" s="196">
        <v>9.17</v>
      </c>
      <c r="S14" s="196">
        <v>4.26</v>
      </c>
      <c r="T14" s="196">
        <v>0</v>
      </c>
      <c r="U14" s="196">
        <v>1.04</v>
      </c>
      <c r="V14" s="196">
        <v>4.4400000000000004</v>
      </c>
      <c r="W14" s="196">
        <v>9.44</v>
      </c>
      <c r="X14" s="196">
        <v>26.07</v>
      </c>
      <c r="Y14" s="196">
        <v>0</v>
      </c>
      <c r="Z14" s="196">
        <v>58.5</v>
      </c>
      <c r="AA14" s="196">
        <v>19.989999999999998</v>
      </c>
      <c r="AB14" s="196">
        <v>0</v>
      </c>
      <c r="AC14" s="196">
        <v>1.9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9.34</v>
      </c>
      <c r="AS14" s="196">
        <v>11</v>
      </c>
      <c r="AT14" s="196">
        <v>28.58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9.36</v>
      </c>
      <c r="L15" s="196">
        <v>273.38</v>
      </c>
      <c r="M15" s="196">
        <v>1.1399999999999999</v>
      </c>
      <c r="N15" s="196">
        <v>0.73</v>
      </c>
      <c r="O15" s="196">
        <v>0</v>
      </c>
      <c r="P15" s="196">
        <v>1.45</v>
      </c>
      <c r="Q15" s="196">
        <v>3.81</v>
      </c>
      <c r="R15" s="196">
        <v>9.17</v>
      </c>
      <c r="S15" s="196">
        <v>4.26</v>
      </c>
      <c r="T15" s="196">
        <v>0</v>
      </c>
      <c r="U15" s="196">
        <v>1.04</v>
      </c>
      <c r="V15" s="196">
        <v>4.4400000000000004</v>
      </c>
      <c r="W15" s="196">
        <v>9.44</v>
      </c>
      <c r="X15" s="196">
        <v>26.07</v>
      </c>
      <c r="Y15" s="196">
        <v>0</v>
      </c>
      <c r="Z15" s="196">
        <v>58.5</v>
      </c>
      <c r="AA15" s="196">
        <v>19.989999999999998</v>
      </c>
      <c r="AB15" s="196">
        <v>0</v>
      </c>
      <c r="AC15" s="196">
        <v>1.9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9.34</v>
      </c>
      <c r="AS15" s="196">
        <v>11</v>
      </c>
      <c r="AT15" s="196">
        <v>28.58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9.36</v>
      </c>
      <c r="L16" s="196">
        <v>273.38</v>
      </c>
      <c r="M16" s="196">
        <v>1.1399999999999999</v>
      </c>
      <c r="N16" s="196">
        <v>0.73</v>
      </c>
      <c r="O16" s="196">
        <v>0</v>
      </c>
      <c r="P16" s="196">
        <v>1.45</v>
      </c>
      <c r="Q16" s="196">
        <v>3.81</v>
      </c>
      <c r="R16" s="196">
        <v>9.17</v>
      </c>
      <c r="S16" s="196">
        <v>4.26</v>
      </c>
      <c r="T16" s="196">
        <v>0</v>
      </c>
      <c r="U16" s="196">
        <v>1.04</v>
      </c>
      <c r="V16" s="196">
        <v>4.4400000000000004</v>
      </c>
      <c r="W16" s="196">
        <v>9.44</v>
      </c>
      <c r="X16" s="196">
        <v>26.07</v>
      </c>
      <c r="Y16" s="196">
        <v>0</v>
      </c>
      <c r="Z16" s="196">
        <v>58.5</v>
      </c>
      <c r="AA16" s="196">
        <v>19.989999999999998</v>
      </c>
      <c r="AB16" s="196">
        <v>0</v>
      </c>
      <c r="AC16" s="196">
        <v>1.9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9.34</v>
      </c>
      <c r="AS16" s="196">
        <v>11</v>
      </c>
      <c r="AT16" s="196">
        <v>28.58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9.36</v>
      </c>
      <c r="L17" s="196">
        <v>273.38</v>
      </c>
      <c r="M17" s="196">
        <v>1.1399999999999999</v>
      </c>
      <c r="N17" s="196">
        <v>0.73</v>
      </c>
      <c r="O17" s="196">
        <v>0</v>
      </c>
      <c r="P17" s="196">
        <v>1.45</v>
      </c>
      <c r="Q17" s="196">
        <v>3.81</v>
      </c>
      <c r="R17" s="196">
        <v>9.17</v>
      </c>
      <c r="S17" s="196">
        <v>4.26</v>
      </c>
      <c r="T17" s="196">
        <v>0</v>
      </c>
      <c r="U17" s="196">
        <v>1.04</v>
      </c>
      <c r="V17" s="196">
        <v>4.4400000000000004</v>
      </c>
      <c r="W17" s="196">
        <v>9.44</v>
      </c>
      <c r="X17" s="196">
        <v>26.07</v>
      </c>
      <c r="Y17" s="196">
        <v>0</v>
      </c>
      <c r="Z17" s="196">
        <v>58.5</v>
      </c>
      <c r="AA17" s="196">
        <v>19.989999999999998</v>
      </c>
      <c r="AB17" s="196">
        <v>0</v>
      </c>
      <c r="AC17" s="196">
        <v>1.9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9.34</v>
      </c>
      <c r="AS17" s="196">
        <v>11</v>
      </c>
      <c r="AT17" s="196">
        <v>28.58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9.36</v>
      </c>
      <c r="L18" s="196">
        <v>273.38</v>
      </c>
      <c r="M18" s="196">
        <v>1.1399999999999999</v>
      </c>
      <c r="N18" s="196">
        <v>0.73</v>
      </c>
      <c r="O18" s="196">
        <v>0</v>
      </c>
      <c r="P18" s="196">
        <v>1.45</v>
      </c>
      <c r="Q18" s="196">
        <v>3.81</v>
      </c>
      <c r="R18" s="196">
        <v>9.17</v>
      </c>
      <c r="S18" s="196">
        <v>4.26</v>
      </c>
      <c r="T18" s="196">
        <v>0</v>
      </c>
      <c r="U18" s="196">
        <v>1.04</v>
      </c>
      <c r="V18" s="196">
        <v>4.4400000000000004</v>
      </c>
      <c r="W18" s="196">
        <v>9.44</v>
      </c>
      <c r="X18" s="196">
        <v>26.07</v>
      </c>
      <c r="Y18" s="196">
        <v>0</v>
      </c>
      <c r="Z18" s="196">
        <v>58.5</v>
      </c>
      <c r="AA18" s="196">
        <v>19.989999999999998</v>
      </c>
      <c r="AB18" s="196">
        <v>0</v>
      </c>
      <c r="AC18" s="196">
        <v>1.9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9.34</v>
      </c>
      <c r="AS18" s="196">
        <v>11</v>
      </c>
      <c r="AT18" s="196">
        <v>28.58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9.36</v>
      </c>
      <c r="L19" s="196">
        <v>273.38</v>
      </c>
      <c r="M19" s="196">
        <v>4.6100000000000003</v>
      </c>
      <c r="N19" s="196">
        <v>0.73</v>
      </c>
      <c r="O19" s="196">
        <v>0</v>
      </c>
      <c r="P19" s="196">
        <v>1.85</v>
      </c>
      <c r="Q19" s="196">
        <v>3.81</v>
      </c>
      <c r="R19" s="196">
        <v>9.17</v>
      </c>
      <c r="S19" s="196">
        <v>4.26</v>
      </c>
      <c r="T19" s="196">
        <v>0</v>
      </c>
      <c r="U19" s="196">
        <v>1.04</v>
      </c>
      <c r="V19" s="196">
        <v>4.4400000000000004</v>
      </c>
      <c r="W19" s="196">
        <v>9.44</v>
      </c>
      <c r="X19" s="196">
        <v>26.07</v>
      </c>
      <c r="Y19" s="196">
        <v>0</v>
      </c>
      <c r="Z19" s="196">
        <v>58.5</v>
      </c>
      <c r="AA19" s="196">
        <v>19.989999999999998</v>
      </c>
      <c r="AB19" s="196">
        <v>0</v>
      </c>
      <c r="AC19" s="196">
        <v>1.9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9.34</v>
      </c>
      <c r="AS19" s="196">
        <v>11</v>
      </c>
      <c r="AT19" s="196">
        <v>28.58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9.36</v>
      </c>
      <c r="L20" s="196">
        <v>273.38</v>
      </c>
      <c r="M20" s="196">
        <v>1.27</v>
      </c>
      <c r="N20" s="196">
        <v>0.73</v>
      </c>
      <c r="O20" s="196">
        <v>0</v>
      </c>
      <c r="P20" s="196">
        <v>1.45</v>
      </c>
      <c r="Q20" s="196">
        <v>3.81</v>
      </c>
      <c r="R20" s="196">
        <v>9.17</v>
      </c>
      <c r="S20" s="196">
        <v>4.26</v>
      </c>
      <c r="T20" s="196">
        <v>0</v>
      </c>
      <c r="U20" s="196">
        <v>1.04</v>
      </c>
      <c r="V20" s="196">
        <v>4.4400000000000004</v>
      </c>
      <c r="W20" s="196">
        <v>9.44</v>
      </c>
      <c r="X20" s="196">
        <v>26.07</v>
      </c>
      <c r="Y20" s="196">
        <v>0</v>
      </c>
      <c r="Z20" s="196">
        <v>58.5</v>
      </c>
      <c r="AA20" s="196">
        <v>19.989999999999998</v>
      </c>
      <c r="AB20" s="196">
        <v>0</v>
      </c>
      <c r="AC20" s="196">
        <v>1.9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9.34</v>
      </c>
      <c r="AS20" s="196">
        <v>11</v>
      </c>
      <c r="AT20" s="196">
        <v>28.58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9.36</v>
      </c>
      <c r="L21" s="196">
        <v>273.38</v>
      </c>
      <c r="M21" s="196">
        <v>1.1399999999999999</v>
      </c>
      <c r="N21" s="196">
        <v>0.73</v>
      </c>
      <c r="O21" s="196">
        <v>0</v>
      </c>
      <c r="P21" s="196">
        <v>1.45</v>
      </c>
      <c r="Q21" s="196">
        <v>3.81</v>
      </c>
      <c r="R21" s="196">
        <v>9.17</v>
      </c>
      <c r="S21" s="196">
        <v>4.26</v>
      </c>
      <c r="T21" s="196">
        <v>0</v>
      </c>
      <c r="U21" s="196">
        <v>1.04</v>
      </c>
      <c r="V21" s="196">
        <v>4.4400000000000004</v>
      </c>
      <c r="W21" s="196">
        <v>9.44</v>
      </c>
      <c r="X21" s="196">
        <v>26.07</v>
      </c>
      <c r="Y21" s="196">
        <v>0</v>
      </c>
      <c r="Z21" s="196">
        <v>58.5</v>
      </c>
      <c r="AA21" s="196">
        <v>19.989999999999998</v>
      </c>
      <c r="AB21" s="196">
        <v>0</v>
      </c>
      <c r="AC21" s="196">
        <v>1.9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9.34</v>
      </c>
      <c r="AS21" s="196">
        <v>11</v>
      </c>
      <c r="AT21" s="196">
        <v>28.58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9.36</v>
      </c>
      <c r="L22" s="196">
        <v>273.38</v>
      </c>
      <c r="M22" s="196">
        <v>1.1399999999999999</v>
      </c>
      <c r="N22" s="196">
        <v>0.73</v>
      </c>
      <c r="O22" s="196">
        <v>0</v>
      </c>
      <c r="P22" s="196">
        <v>1.45</v>
      </c>
      <c r="Q22" s="196">
        <v>3.81</v>
      </c>
      <c r="R22" s="196">
        <v>9.17</v>
      </c>
      <c r="S22" s="196">
        <v>4.26</v>
      </c>
      <c r="T22" s="196">
        <v>0</v>
      </c>
      <c r="U22" s="196">
        <v>1.04</v>
      </c>
      <c r="V22" s="196">
        <v>4.4400000000000004</v>
      </c>
      <c r="W22" s="196">
        <v>9.44</v>
      </c>
      <c r="X22" s="196">
        <v>26.07</v>
      </c>
      <c r="Y22" s="196">
        <v>0</v>
      </c>
      <c r="Z22" s="196">
        <v>58.5</v>
      </c>
      <c r="AA22" s="196">
        <v>19.989999999999998</v>
      </c>
      <c r="AB22" s="196">
        <v>0</v>
      </c>
      <c r="AC22" s="196">
        <v>1.9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9.34</v>
      </c>
      <c r="AS22" s="196">
        <v>11</v>
      </c>
      <c r="AT22" s="196">
        <v>28.58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9.36</v>
      </c>
      <c r="L23" s="196">
        <v>273.38</v>
      </c>
      <c r="M23" s="196">
        <v>1.1399999999999999</v>
      </c>
      <c r="N23" s="196">
        <v>0.73</v>
      </c>
      <c r="O23" s="196">
        <v>0</v>
      </c>
      <c r="P23" s="196">
        <v>1.45</v>
      </c>
      <c r="Q23" s="196">
        <v>3.81</v>
      </c>
      <c r="R23" s="196">
        <v>9.17</v>
      </c>
      <c r="S23" s="196">
        <v>4.26</v>
      </c>
      <c r="T23" s="196">
        <v>0</v>
      </c>
      <c r="U23" s="196">
        <v>1.04</v>
      </c>
      <c r="V23" s="196">
        <v>4.4400000000000004</v>
      </c>
      <c r="W23" s="196">
        <v>9.44</v>
      </c>
      <c r="X23" s="196">
        <v>26.07</v>
      </c>
      <c r="Y23" s="196">
        <v>0</v>
      </c>
      <c r="Z23" s="196">
        <v>58.5</v>
      </c>
      <c r="AA23" s="196">
        <v>19.989999999999998</v>
      </c>
      <c r="AB23" s="196">
        <v>0</v>
      </c>
      <c r="AC23" s="196">
        <v>1.9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9.99</v>
      </c>
      <c r="AS23" s="196">
        <v>11</v>
      </c>
      <c r="AT23" s="196">
        <v>28.58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9.36</v>
      </c>
      <c r="L24" s="196">
        <v>273.38</v>
      </c>
      <c r="M24" s="196">
        <v>1.1399999999999999</v>
      </c>
      <c r="N24" s="196">
        <v>0.73</v>
      </c>
      <c r="O24" s="196">
        <v>0</v>
      </c>
      <c r="P24" s="196">
        <v>1.45</v>
      </c>
      <c r="Q24" s="196">
        <v>3.81</v>
      </c>
      <c r="R24" s="196">
        <v>9.17</v>
      </c>
      <c r="S24" s="196">
        <v>4.26</v>
      </c>
      <c r="T24" s="196">
        <v>0</v>
      </c>
      <c r="U24" s="196">
        <v>1.04</v>
      </c>
      <c r="V24" s="196">
        <v>4.4400000000000004</v>
      </c>
      <c r="W24" s="196">
        <v>9.44</v>
      </c>
      <c r="X24" s="196">
        <v>26.07</v>
      </c>
      <c r="Y24" s="196">
        <v>0</v>
      </c>
      <c r="Z24" s="196">
        <v>58.5</v>
      </c>
      <c r="AA24" s="196">
        <v>19.989999999999998</v>
      </c>
      <c r="AB24" s="196">
        <v>0</v>
      </c>
      <c r="AC24" s="196">
        <v>1.9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9.99</v>
      </c>
      <c r="AS24" s="196">
        <v>11</v>
      </c>
      <c r="AT24" s="196">
        <v>28.58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9.36</v>
      </c>
      <c r="L25" s="196">
        <v>273.38</v>
      </c>
      <c r="M25" s="196">
        <v>1.1399999999999999</v>
      </c>
      <c r="N25" s="196">
        <v>0.73</v>
      </c>
      <c r="O25" s="196">
        <v>0</v>
      </c>
      <c r="P25" s="196">
        <v>1.45</v>
      </c>
      <c r="Q25" s="196">
        <v>3.81</v>
      </c>
      <c r="R25" s="196">
        <v>9.17</v>
      </c>
      <c r="S25" s="196">
        <v>4.26</v>
      </c>
      <c r="T25" s="196">
        <v>0</v>
      </c>
      <c r="U25" s="196">
        <v>1.04</v>
      </c>
      <c r="V25" s="196">
        <v>4.4400000000000004</v>
      </c>
      <c r="W25" s="196">
        <v>9.44</v>
      </c>
      <c r="X25" s="196">
        <v>30.92</v>
      </c>
      <c r="Y25" s="196">
        <v>0</v>
      </c>
      <c r="Z25" s="196">
        <v>58.5</v>
      </c>
      <c r="AA25" s="196">
        <v>19.989999999999998</v>
      </c>
      <c r="AB25" s="196">
        <v>0</v>
      </c>
      <c r="AC25" s="196">
        <v>2.21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9.99</v>
      </c>
      <c r="AS25" s="196">
        <v>11</v>
      </c>
      <c r="AT25" s="196">
        <v>28.58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9.36</v>
      </c>
      <c r="L26" s="196">
        <v>273.38</v>
      </c>
      <c r="M26" s="196">
        <v>1.1399999999999999</v>
      </c>
      <c r="N26" s="196">
        <v>0.73</v>
      </c>
      <c r="O26" s="196">
        <v>0</v>
      </c>
      <c r="P26" s="196">
        <v>1.45</v>
      </c>
      <c r="Q26" s="196">
        <v>3.81</v>
      </c>
      <c r="R26" s="196">
        <v>9.17</v>
      </c>
      <c r="S26" s="196">
        <v>4.26</v>
      </c>
      <c r="T26" s="196">
        <v>0</v>
      </c>
      <c r="U26" s="196">
        <v>1.04</v>
      </c>
      <c r="V26" s="196">
        <v>4.4400000000000004</v>
      </c>
      <c r="W26" s="196">
        <v>9.44</v>
      </c>
      <c r="X26" s="196">
        <v>30.87</v>
      </c>
      <c r="Y26" s="196">
        <v>0</v>
      </c>
      <c r="Z26" s="196">
        <v>58.5</v>
      </c>
      <c r="AA26" s="196">
        <v>19.989999999999998</v>
      </c>
      <c r="AB26" s="196">
        <v>0</v>
      </c>
      <c r="AC26" s="196">
        <v>2.21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9.99</v>
      </c>
      <c r="AS26" s="196">
        <v>11</v>
      </c>
      <c r="AT26" s="196">
        <v>28.58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9.34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9.36</v>
      </c>
      <c r="L27" s="196">
        <v>273.38</v>
      </c>
      <c r="M27" s="196">
        <v>1.1399999999999999</v>
      </c>
      <c r="N27" s="196">
        <v>0.73</v>
      </c>
      <c r="O27" s="196">
        <v>0</v>
      </c>
      <c r="P27" s="196">
        <v>1.45</v>
      </c>
      <c r="Q27" s="196">
        <v>3.81</v>
      </c>
      <c r="R27" s="196">
        <v>9.17</v>
      </c>
      <c r="S27" s="196">
        <v>4.26</v>
      </c>
      <c r="T27" s="196">
        <v>0</v>
      </c>
      <c r="U27" s="196">
        <v>1.04</v>
      </c>
      <c r="V27" s="196">
        <v>4.9800000000000004</v>
      </c>
      <c r="W27" s="196">
        <v>3.15</v>
      </c>
      <c r="X27" s="196">
        <v>4.67</v>
      </c>
      <c r="Y27" s="196">
        <v>0</v>
      </c>
      <c r="Z27" s="196">
        <v>39.54</v>
      </c>
      <c r="AA27" s="196">
        <v>19.989999999999998</v>
      </c>
      <c r="AB27" s="196">
        <v>0</v>
      </c>
      <c r="AC27" s="196">
        <v>2.21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13.04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0.64</v>
      </c>
      <c r="AS27" s="196">
        <v>11</v>
      </c>
      <c r="AT27" s="196">
        <v>28.58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9.34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9.36</v>
      </c>
      <c r="L28" s="196">
        <v>273.38</v>
      </c>
      <c r="M28" s="196">
        <v>1.1399999999999999</v>
      </c>
      <c r="N28" s="196">
        <v>0.73</v>
      </c>
      <c r="O28" s="196">
        <v>0</v>
      </c>
      <c r="P28" s="196">
        <v>1.45</v>
      </c>
      <c r="Q28" s="196">
        <v>3.81</v>
      </c>
      <c r="R28" s="196">
        <v>9.17</v>
      </c>
      <c r="S28" s="196">
        <v>4.26</v>
      </c>
      <c r="T28" s="196">
        <v>0</v>
      </c>
      <c r="U28" s="196">
        <v>1.04</v>
      </c>
      <c r="V28" s="196">
        <v>4.4400000000000004</v>
      </c>
      <c r="W28" s="196">
        <v>0.61</v>
      </c>
      <c r="X28" s="196">
        <v>2.08</v>
      </c>
      <c r="Y28" s="196">
        <v>0</v>
      </c>
      <c r="Z28" s="196">
        <v>35.43</v>
      </c>
      <c r="AA28" s="196">
        <v>19.989999999999998</v>
      </c>
      <c r="AB28" s="196">
        <v>0</v>
      </c>
      <c r="AC28" s="196">
        <v>2.21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13.04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0.64</v>
      </c>
      <c r="AS28" s="196">
        <v>11</v>
      </c>
      <c r="AT28" s="196">
        <v>28.58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9.34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9.36</v>
      </c>
      <c r="L29" s="196">
        <v>185.1</v>
      </c>
      <c r="M29" s="196">
        <v>1.1399999999999999</v>
      </c>
      <c r="N29" s="196">
        <v>0.73</v>
      </c>
      <c r="O29" s="196">
        <v>0</v>
      </c>
      <c r="P29" s="196">
        <v>1.45</v>
      </c>
      <c r="Q29" s="196">
        <v>3.81</v>
      </c>
      <c r="R29" s="196">
        <v>9.17</v>
      </c>
      <c r="S29" s="196">
        <v>4.62</v>
      </c>
      <c r="T29" s="196">
        <v>0</v>
      </c>
      <c r="U29" s="196">
        <v>1.04</v>
      </c>
      <c r="V29" s="196">
        <v>4.4400000000000004</v>
      </c>
      <c r="W29" s="196">
        <v>0.57999999999999996</v>
      </c>
      <c r="X29" s="196">
        <v>2.08</v>
      </c>
      <c r="Y29" s="196">
        <v>0</v>
      </c>
      <c r="Z29" s="196">
        <v>58.5</v>
      </c>
      <c r="AA29" s="196">
        <v>19.989999999999998</v>
      </c>
      <c r="AB29" s="196">
        <v>0</v>
      </c>
      <c r="AC29" s="196">
        <v>2.21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13.04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0.64</v>
      </c>
      <c r="AS29" s="196">
        <v>11</v>
      </c>
      <c r="AT29" s="196">
        <v>28.58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9.34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9.36</v>
      </c>
      <c r="L30" s="196">
        <v>98.76</v>
      </c>
      <c r="M30" s="196">
        <v>1.1399999999999999</v>
      </c>
      <c r="N30" s="196">
        <v>0.73</v>
      </c>
      <c r="O30" s="196">
        <v>0</v>
      </c>
      <c r="P30" s="196">
        <v>1.45</v>
      </c>
      <c r="Q30" s="196">
        <v>3.81</v>
      </c>
      <c r="R30" s="196">
        <v>9.2100000000000009</v>
      </c>
      <c r="S30" s="196">
        <v>4.34</v>
      </c>
      <c r="T30" s="196">
        <v>0</v>
      </c>
      <c r="U30" s="196">
        <v>1.04</v>
      </c>
      <c r="V30" s="196">
        <v>4.4400000000000004</v>
      </c>
      <c r="W30" s="196">
        <v>0.57999999999999996</v>
      </c>
      <c r="X30" s="196">
        <v>2.08</v>
      </c>
      <c r="Y30" s="196">
        <v>0</v>
      </c>
      <c r="Z30" s="196">
        <v>58.5</v>
      </c>
      <c r="AA30" s="196">
        <v>19.989999999999998</v>
      </c>
      <c r="AB30" s="196">
        <v>0</v>
      </c>
      <c r="AC30" s="196">
        <v>2.21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13.04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0.64</v>
      </c>
      <c r="AS30" s="196">
        <v>11</v>
      </c>
      <c r="AT30" s="196">
        <v>28.58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9.34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0.47</v>
      </c>
      <c r="L31" s="196">
        <v>23.6</v>
      </c>
      <c r="M31" s="196">
        <v>1.1399999999999999</v>
      </c>
      <c r="N31" s="196">
        <v>0.73</v>
      </c>
      <c r="O31" s="196">
        <v>0</v>
      </c>
      <c r="P31" s="196">
        <v>1.45</v>
      </c>
      <c r="Q31" s="196">
        <v>0.27</v>
      </c>
      <c r="R31" s="196">
        <v>0.7</v>
      </c>
      <c r="S31" s="196">
        <v>0.33</v>
      </c>
      <c r="T31" s="196">
        <v>0</v>
      </c>
      <c r="U31" s="196">
        <v>1.04</v>
      </c>
      <c r="V31" s="196">
        <v>0.26</v>
      </c>
      <c r="W31" s="196">
        <v>0.57999999999999996</v>
      </c>
      <c r="X31" s="196">
        <v>2.08</v>
      </c>
      <c r="Y31" s="196">
        <v>0</v>
      </c>
      <c r="Z31" s="196">
        <v>5.27</v>
      </c>
      <c r="AA31" s="196">
        <v>1.1200000000000001</v>
      </c>
      <c r="AB31" s="196">
        <v>0</v>
      </c>
      <c r="AC31" s="196">
        <v>2.21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13.04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0.64</v>
      </c>
      <c r="AS31" s="196">
        <v>11</v>
      </c>
      <c r="AT31" s="196">
        <v>28.58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9.34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0.38</v>
      </c>
      <c r="L32" s="196">
        <v>23.43</v>
      </c>
      <c r="M32" s="196">
        <v>1.1399999999999999</v>
      </c>
      <c r="N32" s="196">
        <v>0.73</v>
      </c>
      <c r="O32" s="196">
        <v>0</v>
      </c>
      <c r="P32" s="196">
        <v>1.45</v>
      </c>
      <c r="Q32" s="196">
        <v>0.27</v>
      </c>
      <c r="R32" s="196">
        <v>0.53</v>
      </c>
      <c r="S32" s="196">
        <v>0.33</v>
      </c>
      <c r="T32" s="196">
        <v>0</v>
      </c>
      <c r="U32" s="196">
        <v>1.04</v>
      </c>
      <c r="V32" s="196">
        <v>0.26</v>
      </c>
      <c r="W32" s="196">
        <v>0.57999999999999996</v>
      </c>
      <c r="X32" s="196">
        <v>2.08</v>
      </c>
      <c r="Y32" s="196">
        <v>0</v>
      </c>
      <c r="Z32" s="196">
        <v>3.15</v>
      </c>
      <c r="AA32" s="196">
        <v>1.1200000000000001</v>
      </c>
      <c r="AB32" s="196">
        <v>0</v>
      </c>
      <c r="AC32" s="196">
        <v>2.21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14.14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0.64</v>
      </c>
      <c r="AS32" s="196">
        <v>11</v>
      </c>
      <c r="AT32" s="196">
        <v>28.58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9.34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0.38</v>
      </c>
      <c r="L33" s="196">
        <v>23.43</v>
      </c>
      <c r="M33" s="196">
        <v>1.1399999999999999</v>
      </c>
      <c r="N33" s="196">
        <v>0.73</v>
      </c>
      <c r="O33" s="196">
        <v>0</v>
      </c>
      <c r="P33" s="196">
        <v>1.45</v>
      </c>
      <c r="Q33" s="196">
        <v>0.27</v>
      </c>
      <c r="R33" s="196">
        <v>0.53</v>
      </c>
      <c r="S33" s="196">
        <v>0.33</v>
      </c>
      <c r="T33" s="196">
        <v>0</v>
      </c>
      <c r="U33" s="196">
        <v>1.04</v>
      </c>
      <c r="V33" s="196">
        <v>0.26</v>
      </c>
      <c r="W33" s="196">
        <v>0.57999999999999996</v>
      </c>
      <c r="X33" s="196">
        <v>2.08</v>
      </c>
      <c r="Y33" s="196">
        <v>0</v>
      </c>
      <c r="Z33" s="196">
        <v>3.15</v>
      </c>
      <c r="AA33" s="196">
        <v>1.1200000000000001</v>
      </c>
      <c r="AB33" s="196">
        <v>0</v>
      </c>
      <c r="AC33" s="196">
        <v>2.21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0.64</v>
      </c>
      <c r="AS33" s="196">
        <v>11</v>
      </c>
      <c r="AT33" s="196">
        <v>28.58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9.34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0.38</v>
      </c>
      <c r="L34" s="196">
        <v>23.43</v>
      </c>
      <c r="M34" s="196">
        <v>1.1399999999999999</v>
      </c>
      <c r="N34" s="196">
        <v>0.73</v>
      </c>
      <c r="O34" s="196">
        <v>0</v>
      </c>
      <c r="P34" s="196">
        <v>1.45</v>
      </c>
      <c r="Q34" s="196">
        <v>0.27</v>
      </c>
      <c r="R34" s="196">
        <v>0.53</v>
      </c>
      <c r="S34" s="196">
        <v>0.33</v>
      </c>
      <c r="T34" s="196">
        <v>0</v>
      </c>
      <c r="U34" s="196">
        <v>1.04</v>
      </c>
      <c r="V34" s="196">
        <v>0.26</v>
      </c>
      <c r="W34" s="196">
        <v>0.57999999999999996</v>
      </c>
      <c r="X34" s="196">
        <v>2.08</v>
      </c>
      <c r="Y34" s="196">
        <v>0</v>
      </c>
      <c r="Z34" s="196">
        <v>3.15</v>
      </c>
      <c r="AA34" s="196">
        <v>1.1200000000000001</v>
      </c>
      <c r="AB34" s="196">
        <v>0</v>
      </c>
      <c r="AC34" s="196">
        <v>2.21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0.64</v>
      </c>
      <c r="AS34" s="196">
        <v>11</v>
      </c>
      <c r="AT34" s="196">
        <v>28.58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9.2799999999999994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0.38</v>
      </c>
      <c r="L35" s="196">
        <v>23.43</v>
      </c>
      <c r="M35" s="196">
        <v>1.1399999999999999</v>
      </c>
      <c r="N35" s="196">
        <v>0.73</v>
      </c>
      <c r="O35" s="196">
        <v>0</v>
      </c>
      <c r="P35" s="196">
        <v>1.45</v>
      </c>
      <c r="Q35" s="196">
        <v>0.27</v>
      </c>
      <c r="R35" s="196">
        <v>0.53</v>
      </c>
      <c r="S35" s="196">
        <v>0.33</v>
      </c>
      <c r="T35" s="196">
        <v>0</v>
      </c>
      <c r="U35" s="196">
        <v>1.04</v>
      </c>
      <c r="V35" s="196">
        <v>0.26</v>
      </c>
      <c r="W35" s="196">
        <v>0.57999999999999996</v>
      </c>
      <c r="X35" s="196">
        <v>2.08</v>
      </c>
      <c r="Y35" s="196">
        <v>0</v>
      </c>
      <c r="Z35" s="196">
        <v>3.15</v>
      </c>
      <c r="AA35" s="196">
        <v>1.1200000000000001</v>
      </c>
      <c r="AB35" s="196">
        <v>0</v>
      </c>
      <c r="AC35" s="196">
        <v>2.21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0.64</v>
      </c>
      <c r="AS35" s="196">
        <v>11</v>
      </c>
      <c r="AT35" s="196">
        <v>28.45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9.2799999999999994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0.38</v>
      </c>
      <c r="L36" s="196">
        <v>23.43</v>
      </c>
      <c r="M36" s="196">
        <v>1.1399999999999999</v>
      </c>
      <c r="N36" s="196">
        <v>0.73</v>
      </c>
      <c r="O36" s="196">
        <v>0</v>
      </c>
      <c r="P36" s="196">
        <v>1.45</v>
      </c>
      <c r="Q36" s="196">
        <v>0.27</v>
      </c>
      <c r="R36" s="196">
        <v>0.53</v>
      </c>
      <c r="S36" s="196">
        <v>0.33</v>
      </c>
      <c r="T36" s="196">
        <v>0</v>
      </c>
      <c r="U36" s="196">
        <v>1.04</v>
      </c>
      <c r="V36" s="196">
        <v>0.26</v>
      </c>
      <c r="W36" s="196">
        <v>0.57999999999999996</v>
      </c>
      <c r="X36" s="196">
        <v>2.08</v>
      </c>
      <c r="Y36" s="196">
        <v>0</v>
      </c>
      <c r="Z36" s="196">
        <v>3.15</v>
      </c>
      <c r="AA36" s="196">
        <v>1.1200000000000001</v>
      </c>
      <c r="AB36" s="196">
        <v>0</v>
      </c>
      <c r="AC36" s="196">
        <v>2.21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0.64</v>
      </c>
      <c r="AS36" s="196">
        <v>11</v>
      </c>
      <c r="AT36" s="196">
        <v>28.45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9.92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0.38</v>
      </c>
      <c r="L37" s="196">
        <v>23.43</v>
      </c>
      <c r="M37" s="196">
        <v>1.1399999999999999</v>
      </c>
      <c r="N37" s="196">
        <v>0.73</v>
      </c>
      <c r="O37" s="196">
        <v>0</v>
      </c>
      <c r="P37" s="196">
        <v>1.45</v>
      </c>
      <c r="Q37" s="196">
        <v>0.27</v>
      </c>
      <c r="R37" s="196">
        <v>0.53</v>
      </c>
      <c r="S37" s="196">
        <v>0.33</v>
      </c>
      <c r="T37" s="196">
        <v>0</v>
      </c>
      <c r="U37" s="196">
        <v>1.04</v>
      </c>
      <c r="V37" s="196">
        <v>0.26</v>
      </c>
      <c r="W37" s="196">
        <v>0.57999999999999996</v>
      </c>
      <c r="X37" s="196">
        <v>2.08</v>
      </c>
      <c r="Y37" s="196">
        <v>0</v>
      </c>
      <c r="Z37" s="196">
        <v>3.15</v>
      </c>
      <c r="AA37" s="196">
        <v>1.1200000000000001</v>
      </c>
      <c r="AB37" s="196">
        <v>0</v>
      </c>
      <c r="AC37" s="196">
        <v>2.21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0</v>
      </c>
      <c r="AS37" s="196">
        <v>11</v>
      </c>
      <c r="AT37" s="196">
        <v>28.45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9.92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0.38</v>
      </c>
      <c r="L38" s="196">
        <v>23.43</v>
      </c>
      <c r="M38" s="196">
        <v>1.1399999999999999</v>
      </c>
      <c r="N38" s="196">
        <v>0.73</v>
      </c>
      <c r="O38" s="196">
        <v>0</v>
      </c>
      <c r="P38" s="196">
        <v>1.45</v>
      </c>
      <c r="Q38" s="196">
        <v>0.27</v>
      </c>
      <c r="R38" s="196">
        <v>0.53</v>
      </c>
      <c r="S38" s="196">
        <v>0.33</v>
      </c>
      <c r="T38" s="196">
        <v>0</v>
      </c>
      <c r="U38" s="196">
        <v>1.04</v>
      </c>
      <c r="V38" s="196">
        <v>0.26</v>
      </c>
      <c r="W38" s="196">
        <v>0.57999999999999996</v>
      </c>
      <c r="X38" s="196">
        <v>2.08</v>
      </c>
      <c r="Y38" s="196">
        <v>0</v>
      </c>
      <c r="Z38" s="196">
        <v>3.15</v>
      </c>
      <c r="AA38" s="196">
        <v>1.1200000000000001</v>
      </c>
      <c r="AB38" s="196">
        <v>0</v>
      </c>
      <c r="AC38" s="196">
        <v>2.21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0</v>
      </c>
      <c r="AS38" s="196">
        <v>11</v>
      </c>
      <c r="AT38" s="196">
        <v>28.45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9.92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0.38</v>
      </c>
      <c r="L39" s="196">
        <v>23.43</v>
      </c>
      <c r="M39" s="196">
        <v>1.1399999999999999</v>
      </c>
      <c r="N39" s="196">
        <v>0.73</v>
      </c>
      <c r="O39" s="196">
        <v>0</v>
      </c>
      <c r="P39" s="196">
        <v>1.45</v>
      </c>
      <c r="Q39" s="196">
        <v>0.27</v>
      </c>
      <c r="R39" s="196">
        <v>0.53</v>
      </c>
      <c r="S39" s="196">
        <v>0.33</v>
      </c>
      <c r="T39" s="196">
        <v>0</v>
      </c>
      <c r="U39" s="196">
        <v>1.04</v>
      </c>
      <c r="V39" s="196">
        <v>0.26</v>
      </c>
      <c r="W39" s="196">
        <v>0.57999999999999996</v>
      </c>
      <c r="X39" s="196">
        <v>2.08</v>
      </c>
      <c r="Y39" s="196">
        <v>0</v>
      </c>
      <c r="Z39" s="196">
        <v>3.15</v>
      </c>
      <c r="AA39" s="196">
        <v>1.1200000000000001</v>
      </c>
      <c r="AB39" s="196">
        <v>0</v>
      </c>
      <c r="AC39" s="196">
        <v>2.21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0</v>
      </c>
      <c r="AS39" s="196">
        <v>11</v>
      </c>
      <c r="AT39" s="196">
        <v>28.45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9.92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0.38</v>
      </c>
      <c r="L40" s="196">
        <v>23.43</v>
      </c>
      <c r="M40" s="196">
        <v>1.1399999999999999</v>
      </c>
      <c r="N40" s="196">
        <v>0.73</v>
      </c>
      <c r="O40" s="196">
        <v>0</v>
      </c>
      <c r="P40" s="196">
        <v>1.45</v>
      </c>
      <c r="Q40" s="196">
        <v>0.27</v>
      </c>
      <c r="R40" s="196">
        <v>0.53</v>
      </c>
      <c r="S40" s="196">
        <v>0.33</v>
      </c>
      <c r="T40" s="196">
        <v>0</v>
      </c>
      <c r="U40" s="196">
        <v>1.04</v>
      </c>
      <c r="V40" s="196">
        <v>0.26</v>
      </c>
      <c r="W40" s="196">
        <v>0.57999999999999996</v>
      </c>
      <c r="X40" s="196">
        <v>2.08</v>
      </c>
      <c r="Y40" s="196">
        <v>0</v>
      </c>
      <c r="Z40" s="196">
        <v>3.15</v>
      </c>
      <c r="AA40" s="196">
        <v>1.1200000000000001</v>
      </c>
      <c r="AB40" s="196">
        <v>0</v>
      </c>
      <c r="AC40" s="196">
        <v>2.21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0</v>
      </c>
      <c r="AS40" s="196">
        <v>11</v>
      </c>
      <c r="AT40" s="196">
        <v>28.45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9.92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0.38</v>
      </c>
      <c r="L41" s="196">
        <v>23.43</v>
      </c>
      <c r="M41" s="196">
        <v>1.1399999999999999</v>
      </c>
      <c r="N41" s="196">
        <v>0.73</v>
      </c>
      <c r="O41" s="196">
        <v>0</v>
      </c>
      <c r="P41" s="196">
        <v>1.45</v>
      </c>
      <c r="Q41" s="196">
        <v>0.27</v>
      </c>
      <c r="R41" s="196">
        <v>0.53</v>
      </c>
      <c r="S41" s="196">
        <v>0.33</v>
      </c>
      <c r="T41" s="196">
        <v>0</v>
      </c>
      <c r="U41" s="196">
        <v>1.04</v>
      </c>
      <c r="V41" s="196">
        <v>0.26</v>
      </c>
      <c r="W41" s="196">
        <v>0.57999999999999996</v>
      </c>
      <c r="X41" s="196">
        <v>2.08</v>
      </c>
      <c r="Y41" s="196">
        <v>0</v>
      </c>
      <c r="Z41" s="196">
        <v>3.15</v>
      </c>
      <c r="AA41" s="196">
        <v>1.1200000000000001</v>
      </c>
      <c r="AB41" s="196">
        <v>0</v>
      </c>
      <c r="AC41" s="196">
        <v>2.21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0</v>
      </c>
      <c r="AS41" s="196">
        <v>11</v>
      </c>
      <c r="AT41" s="196">
        <v>28.41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9.92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0.38</v>
      </c>
      <c r="L42" s="196">
        <v>23.43</v>
      </c>
      <c r="M42" s="196">
        <v>1.1399999999999999</v>
      </c>
      <c r="N42" s="196">
        <v>0.73</v>
      </c>
      <c r="O42" s="196">
        <v>0</v>
      </c>
      <c r="P42" s="196">
        <v>1.45</v>
      </c>
      <c r="Q42" s="196">
        <v>0.27</v>
      </c>
      <c r="R42" s="196">
        <v>0.53</v>
      </c>
      <c r="S42" s="196">
        <v>0.33</v>
      </c>
      <c r="T42" s="196">
        <v>0</v>
      </c>
      <c r="U42" s="196">
        <v>1.04</v>
      </c>
      <c r="V42" s="196">
        <v>0.26</v>
      </c>
      <c r="W42" s="196">
        <v>0.57999999999999996</v>
      </c>
      <c r="X42" s="196">
        <v>2.08</v>
      </c>
      <c r="Y42" s="196">
        <v>0</v>
      </c>
      <c r="Z42" s="196">
        <v>3.15</v>
      </c>
      <c r="AA42" s="196">
        <v>1.1200000000000001</v>
      </c>
      <c r="AB42" s="196">
        <v>0</v>
      </c>
      <c r="AC42" s="196">
        <v>2.21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0</v>
      </c>
      <c r="AS42" s="196">
        <v>11</v>
      </c>
      <c r="AT42" s="196">
        <v>28.41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9.92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9.35</v>
      </c>
      <c r="L43" s="196">
        <v>23.43</v>
      </c>
      <c r="M43" s="196">
        <v>1.1399999999999999</v>
      </c>
      <c r="N43" s="196">
        <v>0.73</v>
      </c>
      <c r="O43" s="196">
        <v>0</v>
      </c>
      <c r="P43" s="196">
        <v>2.13</v>
      </c>
      <c r="Q43" s="196">
        <v>0.13</v>
      </c>
      <c r="R43" s="196">
        <v>0.53</v>
      </c>
      <c r="S43" s="196">
        <v>0.33</v>
      </c>
      <c r="T43" s="196">
        <v>0</v>
      </c>
      <c r="U43" s="196">
        <v>1.04</v>
      </c>
      <c r="V43" s="196">
        <v>0.26</v>
      </c>
      <c r="W43" s="196">
        <v>0.57999999999999996</v>
      </c>
      <c r="X43" s="196">
        <v>2.08</v>
      </c>
      <c r="Y43" s="196">
        <v>0</v>
      </c>
      <c r="Z43" s="196">
        <v>3.15</v>
      </c>
      <c r="AA43" s="196">
        <v>1.1200000000000001</v>
      </c>
      <c r="AB43" s="196">
        <v>0</v>
      </c>
      <c r="AC43" s="196">
        <v>2.21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19.61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0</v>
      </c>
      <c r="AS43" s="196">
        <v>11</v>
      </c>
      <c r="AT43" s="196">
        <v>28.41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9.92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9.35</v>
      </c>
      <c r="L44" s="196">
        <v>50.78</v>
      </c>
      <c r="M44" s="196">
        <v>1.1399999999999999</v>
      </c>
      <c r="N44" s="196">
        <v>0.73</v>
      </c>
      <c r="O44" s="196">
        <v>0</v>
      </c>
      <c r="P44" s="196">
        <v>1.56</v>
      </c>
      <c r="Q44" s="196">
        <v>0.13</v>
      </c>
      <c r="R44" s="196">
        <v>0.53</v>
      </c>
      <c r="S44" s="196">
        <v>0.33</v>
      </c>
      <c r="T44" s="196">
        <v>0</v>
      </c>
      <c r="U44" s="196">
        <v>1.04</v>
      </c>
      <c r="V44" s="196">
        <v>0.26</v>
      </c>
      <c r="W44" s="196">
        <v>0.57999999999999996</v>
      </c>
      <c r="X44" s="196">
        <v>2.08</v>
      </c>
      <c r="Y44" s="196">
        <v>0</v>
      </c>
      <c r="Z44" s="196">
        <v>3.15</v>
      </c>
      <c r="AA44" s="196">
        <v>1.1200000000000001</v>
      </c>
      <c r="AB44" s="196">
        <v>0</v>
      </c>
      <c r="AC44" s="196">
        <v>2.21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19.61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0</v>
      </c>
      <c r="AS44" s="196">
        <v>11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9.92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9.35</v>
      </c>
      <c r="L45" s="196">
        <v>26.88</v>
      </c>
      <c r="M45" s="196">
        <v>1.1399999999999999</v>
      </c>
      <c r="N45" s="196">
        <v>0.73</v>
      </c>
      <c r="O45" s="196">
        <v>0</v>
      </c>
      <c r="P45" s="196">
        <v>1.56</v>
      </c>
      <c r="Q45" s="196">
        <v>0.13</v>
      </c>
      <c r="R45" s="196">
        <v>0.53</v>
      </c>
      <c r="S45" s="196">
        <v>0.33</v>
      </c>
      <c r="T45" s="196">
        <v>0</v>
      </c>
      <c r="U45" s="196">
        <v>1.04</v>
      </c>
      <c r="V45" s="196">
        <v>0.26</v>
      </c>
      <c r="W45" s="196">
        <v>0.57999999999999996</v>
      </c>
      <c r="X45" s="196">
        <v>2.08</v>
      </c>
      <c r="Y45" s="196">
        <v>0</v>
      </c>
      <c r="Z45" s="196">
        <v>3.15</v>
      </c>
      <c r="AA45" s="196">
        <v>1.1200000000000001</v>
      </c>
      <c r="AB45" s="196">
        <v>0</v>
      </c>
      <c r="AC45" s="196">
        <v>2.21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19.61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0</v>
      </c>
      <c r="AS45" s="196">
        <v>11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9.92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9.35</v>
      </c>
      <c r="L46" s="196">
        <v>23.43</v>
      </c>
      <c r="M46" s="196">
        <v>1.1399999999999999</v>
      </c>
      <c r="N46" s="196">
        <v>0.73</v>
      </c>
      <c r="O46" s="196">
        <v>0</v>
      </c>
      <c r="P46" s="196">
        <v>1.56</v>
      </c>
      <c r="Q46" s="196">
        <v>0.13</v>
      </c>
      <c r="R46" s="196">
        <v>0.53</v>
      </c>
      <c r="S46" s="196">
        <v>0.33</v>
      </c>
      <c r="T46" s="196">
        <v>0</v>
      </c>
      <c r="U46" s="196">
        <v>1.04</v>
      </c>
      <c r="V46" s="196">
        <v>0.26</v>
      </c>
      <c r="W46" s="196">
        <v>0.57999999999999996</v>
      </c>
      <c r="X46" s="196">
        <v>2.08</v>
      </c>
      <c r="Y46" s="196">
        <v>0</v>
      </c>
      <c r="Z46" s="196">
        <v>3.15</v>
      </c>
      <c r="AA46" s="196">
        <v>1.1200000000000001</v>
      </c>
      <c r="AB46" s="196">
        <v>0</v>
      </c>
      <c r="AC46" s="196">
        <v>2.21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19.61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0</v>
      </c>
      <c r="AS46" s="196">
        <v>11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9.92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0.38</v>
      </c>
      <c r="L47" s="196">
        <v>23.43</v>
      </c>
      <c r="M47" s="196">
        <v>1.1399999999999999</v>
      </c>
      <c r="N47" s="196">
        <v>0.73</v>
      </c>
      <c r="O47" s="196">
        <v>0</v>
      </c>
      <c r="P47" s="196">
        <v>1.56</v>
      </c>
      <c r="Q47" s="196">
        <v>0.13</v>
      </c>
      <c r="R47" s="196">
        <v>0.53</v>
      </c>
      <c r="S47" s="196">
        <v>0.33</v>
      </c>
      <c r="T47" s="196">
        <v>0</v>
      </c>
      <c r="U47" s="196">
        <v>1.04</v>
      </c>
      <c r="V47" s="196">
        <v>0.26</v>
      </c>
      <c r="W47" s="196">
        <v>0.57999999999999996</v>
      </c>
      <c r="X47" s="196">
        <v>2.08</v>
      </c>
      <c r="Y47" s="196">
        <v>0</v>
      </c>
      <c r="Z47" s="196">
        <v>3.15</v>
      </c>
      <c r="AA47" s="196">
        <v>1.1200000000000001</v>
      </c>
      <c r="AB47" s="196">
        <v>0</v>
      </c>
      <c r="AC47" s="196">
        <v>2.21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0</v>
      </c>
      <c r="AS47" s="196">
        <v>11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9.92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0.38</v>
      </c>
      <c r="L48" s="196">
        <v>23.43</v>
      </c>
      <c r="M48" s="196">
        <v>1.1399999999999999</v>
      </c>
      <c r="N48" s="196">
        <v>0.73</v>
      </c>
      <c r="O48" s="196">
        <v>0</v>
      </c>
      <c r="P48" s="196">
        <v>1.56</v>
      </c>
      <c r="Q48" s="196">
        <v>0.13</v>
      </c>
      <c r="R48" s="196">
        <v>0.53</v>
      </c>
      <c r="S48" s="196">
        <v>0.33</v>
      </c>
      <c r="T48" s="196">
        <v>0</v>
      </c>
      <c r="U48" s="196">
        <v>1.04</v>
      </c>
      <c r="V48" s="196">
        <v>0.26</v>
      </c>
      <c r="W48" s="196">
        <v>0.57999999999999996</v>
      </c>
      <c r="X48" s="196">
        <v>2.08</v>
      </c>
      <c r="Y48" s="196">
        <v>0</v>
      </c>
      <c r="Z48" s="196">
        <v>3.15</v>
      </c>
      <c r="AA48" s="196">
        <v>1.1200000000000001</v>
      </c>
      <c r="AB48" s="196">
        <v>0</v>
      </c>
      <c r="AC48" s="196">
        <v>2.21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0</v>
      </c>
      <c r="AS48" s="196">
        <v>11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9.92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9.36</v>
      </c>
      <c r="L49" s="196">
        <v>23.43</v>
      </c>
      <c r="M49" s="196">
        <v>1.1399999999999999</v>
      </c>
      <c r="N49" s="196">
        <v>0.73</v>
      </c>
      <c r="O49" s="196">
        <v>0</v>
      </c>
      <c r="P49" s="196">
        <v>4.08</v>
      </c>
      <c r="Q49" s="196">
        <v>0.13</v>
      </c>
      <c r="R49" s="196">
        <v>0.53</v>
      </c>
      <c r="S49" s="196">
        <v>0.33</v>
      </c>
      <c r="T49" s="196">
        <v>0</v>
      </c>
      <c r="U49" s="196">
        <v>1.04</v>
      </c>
      <c r="V49" s="196">
        <v>0.26</v>
      </c>
      <c r="W49" s="196">
        <v>0.57999999999999996</v>
      </c>
      <c r="X49" s="196">
        <v>2.08</v>
      </c>
      <c r="Y49" s="196">
        <v>0</v>
      </c>
      <c r="Z49" s="196">
        <v>3.15</v>
      </c>
      <c r="AA49" s="196">
        <v>1.1200000000000001</v>
      </c>
      <c r="AB49" s="196">
        <v>0</v>
      </c>
      <c r="AC49" s="196">
        <v>2.21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17.22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0</v>
      </c>
      <c r="AS49" s="196">
        <v>11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9.92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9.36</v>
      </c>
      <c r="L50" s="196">
        <v>23.43</v>
      </c>
      <c r="M50" s="196">
        <v>1.1399999999999999</v>
      </c>
      <c r="N50" s="196">
        <v>0.73</v>
      </c>
      <c r="O50" s="196">
        <v>0</v>
      </c>
      <c r="P50" s="196">
        <v>4.08</v>
      </c>
      <c r="Q50" s="196">
        <v>0.13</v>
      </c>
      <c r="R50" s="196">
        <v>0.53</v>
      </c>
      <c r="S50" s="196">
        <v>0.33</v>
      </c>
      <c r="T50" s="196">
        <v>0</v>
      </c>
      <c r="U50" s="196">
        <v>1.04</v>
      </c>
      <c r="V50" s="196">
        <v>0.26</v>
      </c>
      <c r="W50" s="196">
        <v>0.57999999999999996</v>
      </c>
      <c r="X50" s="196">
        <v>2.08</v>
      </c>
      <c r="Y50" s="196">
        <v>0</v>
      </c>
      <c r="Z50" s="196">
        <v>3.15</v>
      </c>
      <c r="AA50" s="196">
        <v>1.1200000000000001</v>
      </c>
      <c r="AB50" s="196">
        <v>0</v>
      </c>
      <c r="AC50" s="196">
        <v>2.21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17.22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0</v>
      </c>
      <c r="AS50" s="196">
        <v>11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9.83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9.36</v>
      </c>
      <c r="L51" s="196">
        <v>23.43</v>
      </c>
      <c r="M51" s="196">
        <v>1.1399999999999999</v>
      </c>
      <c r="N51" s="196">
        <v>0.73</v>
      </c>
      <c r="O51" s="196">
        <v>0</v>
      </c>
      <c r="P51" s="196">
        <v>4.08</v>
      </c>
      <c r="Q51" s="196">
        <v>0.13</v>
      </c>
      <c r="R51" s="196">
        <v>0.53</v>
      </c>
      <c r="S51" s="196">
        <v>0.33</v>
      </c>
      <c r="T51" s="196">
        <v>0</v>
      </c>
      <c r="U51" s="196">
        <v>1.04</v>
      </c>
      <c r="V51" s="196">
        <v>0.26</v>
      </c>
      <c r="W51" s="196">
        <v>0.57999999999999996</v>
      </c>
      <c r="X51" s="196">
        <v>2.08</v>
      </c>
      <c r="Y51" s="196">
        <v>0</v>
      </c>
      <c r="Z51" s="196">
        <v>3.15</v>
      </c>
      <c r="AA51" s="196">
        <v>1.1200000000000001</v>
      </c>
      <c r="AB51" s="196">
        <v>0</v>
      </c>
      <c r="AC51" s="196">
        <v>2.21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17.22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0</v>
      </c>
      <c r="AS51" s="196">
        <v>11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9.83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9.36</v>
      </c>
      <c r="L52" s="196">
        <v>23.43</v>
      </c>
      <c r="M52" s="196">
        <v>1.1399999999999999</v>
      </c>
      <c r="N52" s="196">
        <v>0.73</v>
      </c>
      <c r="O52" s="196">
        <v>0</v>
      </c>
      <c r="P52" s="196">
        <v>4.08</v>
      </c>
      <c r="Q52" s="196">
        <v>0.13</v>
      </c>
      <c r="R52" s="196">
        <v>0.53</v>
      </c>
      <c r="S52" s="196">
        <v>0.33</v>
      </c>
      <c r="T52" s="196">
        <v>0</v>
      </c>
      <c r="U52" s="196">
        <v>1.04</v>
      </c>
      <c r="V52" s="196">
        <v>0.26</v>
      </c>
      <c r="W52" s="196">
        <v>0.57999999999999996</v>
      </c>
      <c r="X52" s="196">
        <v>2.08</v>
      </c>
      <c r="Y52" s="196">
        <v>0</v>
      </c>
      <c r="Z52" s="196">
        <v>3.15</v>
      </c>
      <c r="AA52" s="196">
        <v>1.1200000000000001</v>
      </c>
      <c r="AB52" s="196">
        <v>0</v>
      </c>
      <c r="AC52" s="196">
        <v>2.21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17.22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0</v>
      </c>
      <c r="AS52" s="196">
        <v>11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9.83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9.36</v>
      </c>
      <c r="L53" s="196">
        <v>23.43</v>
      </c>
      <c r="M53" s="196">
        <v>1.1399999999999999</v>
      </c>
      <c r="N53" s="196">
        <v>0.73</v>
      </c>
      <c r="O53" s="196">
        <v>0</v>
      </c>
      <c r="P53" s="196">
        <v>4.08</v>
      </c>
      <c r="Q53" s="196">
        <v>0.13</v>
      </c>
      <c r="R53" s="196">
        <v>0.53</v>
      </c>
      <c r="S53" s="196">
        <v>0.33</v>
      </c>
      <c r="T53" s="196">
        <v>0</v>
      </c>
      <c r="U53" s="196">
        <v>1.04</v>
      </c>
      <c r="V53" s="196">
        <v>0.26</v>
      </c>
      <c r="W53" s="196">
        <v>0.57999999999999996</v>
      </c>
      <c r="X53" s="196">
        <v>2.08</v>
      </c>
      <c r="Y53" s="196">
        <v>0</v>
      </c>
      <c r="Z53" s="196">
        <v>3.15</v>
      </c>
      <c r="AA53" s="196">
        <v>1.1200000000000001</v>
      </c>
      <c r="AB53" s="196">
        <v>0</v>
      </c>
      <c r="AC53" s="196">
        <v>2.21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17.22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0</v>
      </c>
      <c r="AS53" s="196">
        <v>11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9.83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9.36</v>
      </c>
      <c r="L54" s="196">
        <v>23.43</v>
      </c>
      <c r="M54" s="196">
        <v>1.1399999999999999</v>
      </c>
      <c r="N54" s="196">
        <v>0.73</v>
      </c>
      <c r="O54" s="196">
        <v>0</v>
      </c>
      <c r="P54" s="196">
        <v>4.08</v>
      </c>
      <c r="Q54" s="196">
        <v>0.13</v>
      </c>
      <c r="R54" s="196">
        <v>0.53</v>
      </c>
      <c r="S54" s="196">
        <v>0.33</v>
      </c>
      <c r="T54" s="196">
        <v>0</v>
      </c>
      <c r="U54" s="196">
        <v>1.04</v>
      </c>
      <c r="V54" s="196">
        <v>0.26</v>
      </c>
      <c r="W54" s="196">
        <v>0.57999999999999996</v>
      </c>
      <c r="X54" s="196">
        <v>2.08</v>
      </c>
      <c r="Y54" s="196">
        <v>0</v>
      </c>
      <c r="Z54" s="196">
        <v>3.15</v>
      </c>
      <c r="AA54" s="196">
        <v>1.1200000000000001</v>
      </c>
      <c r="AB54" s="196">
        <v>0</v>
      </c>
      <c r="AC54" s="196">
        <v>2.21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17.22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0</v>
      </c>
      <c r="AS54" s="196">
        <v>11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9.83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9.36</v>
      </c>
      <c r="L55" s="196">
        <v>98.76</v>
      </c>
      <c r="M55" s="196">
        <v>1.1399999999999999</v>
      </c>
      <c r="N55" s="196">
        <v>0.73</v>
      </c>
      <c r="O55" s="196">
        <v>0</v>
      </c>
      <c r="P55" s="196">
        <v>4.08</v>
      </c>
      <c r="Q55" s="196">
        <v>0.13</v>
      </c>
      <c r="R55" s="196">
        <v>0.53</v>
      </c>
      <c r="S55" s="196">
        <v>0.33</v>
      </c>
      <c r="T55" s="196">
        <v>0</v>
      </c>
      <c r="U55" s="196">
        <v>1.04</v>
      </c>
      <c r="V55" s="196">
        <v>0.26</v>
      </c>
      <c r="W55" s="196">
        <v>0.57999999999999996</v>
      </c>
      <c r="X55" s="196">
        <v>2.08</v>
      </c>
      <c r="Y55" s="196">
        <v>0</v>
      </c>
      <c r="Z55" s="196">
        <v>3.15</v>
      </c>
      <c r="AA55" s="196">
        <v>1.1200000000000001</v>
      </c>
      <c r="AB55" s="196">
        <v>0</v>
      </c>
      <c r="AC55" s="196">
        <v>2.21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11.08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0</v>
      </c>
      <c r="AS55" s="196">
        <v>11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9.83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9.36</v>
      </c>
      <c r="L56" s="196">
        <v>146.72999999999999</v>
      </c>
      <c r="M56" s="196">
        <v>1.1399999999999999</v>
      </c>
      <c r="N56" s="196">
        <v>0.73</v>
      </c>
      <c r="O56" s="196">
        <v>0</v>
      </c>
      <c r="P56" s="196">
        <v>4.08</v>
      </c>
      <c r="Q56" s="196">
        <v>0.13</v>
      </c>
      <c r="R56" s="196">
        <v>0.53</v>
      </c>
      <c r="S56" s="196">
        <v>0.33</v>
      </c>
      <c r="T56" s="196">
        <v>0</v>
      </c>
      <c r="U56" s="196">
        <v>1.04</v>
      </c>
      <c r="V56" s="196">
        <v>0.26</v>
      </c>
      <c r="W56" s="196">
        <v>0.57999999999999996</v>
      </c>
      <c r="X56" s="196">
        <v>2.08</v>
      </c>
      <c r="Y56" s="196">
        <v>0</v>
      </c>
      <c r="Z56" s="196">
        <v>3.15</v>
      </c>
      <c r="AA56" s="196">
        <v>1.1200000000000001</v>
      </c>
      <c r="AB56" s="196">
        <v>0</v>
      </c>
      <c r="AC56" s="196">
        <v>2.21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11.08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0</v>
      </c>
      <c r="AS56" s="196">
        <v>11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9.83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9.36</v>
      </c>
      <c r="L57" s="196">
        <v>108.35</v>
      </c>
      <c r="M57" s="196">
        <v>1.1399999999999999</v>
      </c>
      <c r="N57" s="196">
        <v>0.73</v>
      </c>
      <c r="O57" s="196">
        <v>0</v>
      </c>
      <c r="P57" s="196">
        <v>4.08</v>
      </c>
      <c r="Q57" s="196">
        <v>0.13</v>
      </c>
      <c r="R57" s="196">
        <v>0.53</v>
      </c>
      <c r="S57" s="196">
        <v>0.33</v>
      </c>
      <c r="T57" s="196">
        <v>0</v>
      </c>
      <c r="U57" s="196">
        <v>1.04</v>
      </c>
      <c r="V57" s="196">
        <v>0.26</v>
      </c>
      <c r="W57" s="196">
        <v>0.57999999999999996</v>
      </c>
      <c r="X57" s="196">
        <v>2.08</v>
      </c>
      <c r="Y57" s="196">
        <v>0</v>
      </c>
      <c r="Z57" s="196">
        <v>3.15</v>
      </c>
      <c r="AA57" s="196">
        <v>1.1200000000000001</v>
      </c>
      <c r="AB57" s="196">
        <v>0</v>
      </c>
      <c r="AC57" s="196">
        <v>2.21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11.08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0</v>
      </c>
      <c r="AS57" s="196">
        <v>11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9.83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9.36</v>
      </c>
      <c r="L58" s="196">
        <v>98.76</v>
      </c>
      <c r="M58" s="196">
        <v>1.1399999999999999</v>
      </c>
      <c r="N58" s="196">
        <v>0.73</v>
      </c>
      <c r="O58" s="196">
        <v>0</v>
      </c>
      <c r="P58" s="196">
        <v>4.08</v>
      </c>
      <c r="Q58" s="196">
        <v>0.13</v>
      </c>
      <c r="R58" s="196">
        <v>0.53</v>
      </c>
      <c r="S58" s="196">
        <v>0.33</v>
      </c>
      <c r="T58" s="196">
        <v>0</v>
      </c>
      <c r="U58" s="196">
        <v>1.04</v>
      </c>
      <c r="V58" s="196">
        <v>0.26</v>
      </c>
      <c r="W58" s="196">
        <v>0.57999999999999996</v>
      </c>
      <c r="X58" s="196">
        <v>2.08</v>
      </c>
      <c r="Y58" s="196">
        <v>0</v>
      </c>
      <c r="Z58" s="196">
        <v>3.15</v>
      </c>
      <c r="AA58" s="196">
        <v>1.1200000000000001</v>
      </c>
      <c r="AB58" s="196">
        <v>0</v>
      </c>
      <c r="AC58" s="196">
        <v>2.21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11.08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0</v>
      </c>
      <c r="AS58" s="196">
        <v>11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9.83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9.36</v>
      </c>
      <c r="L59" s="196">
        <v>98.74</v>
      </c>
      <c r="M59" s="196">
        <v>1.1399999999999999</v>
      </c>
      <c r="N59" s="196">
        <v>0.73</v>
      </c>
      <c r="O59" s="196">
        <v>0</v>
      </c>
      <c r="P59" s="196">
        <v>4.08</v>
      </c>
      <c r="Q59" s="196">
        <v>0.13</v>
      </c>
      <c r="R59" s="196">
        <v>0.53</v>
      </c>
      <c r="S59" s="196">
        <v>0.33</v>
      </c>
      <c r="T59" s="196">
        <v>0</v>
      </c>
      <c r="U59" s="196">
        <v>1.04</v>
      </c>
      <c r="V59" s="196">
        <v>0.26</v>
      </c>
      <c r="W59" s="196">
        <v>0.57999999999999996</v>
      </c>
      <c r="X59" s="196">
        <v>2.08</v>
      </c>
      <c r="Y59" s="196">
        <v>0</v>
      </c>
      <c r="Z59" s="196">
        <v>3.15</v>
      </c>
      <c r="AA59" s="196">
        <v>1.1200000000000001</v>
      </c>
      <c r="AB59" s="196">
        <v>0</v>
      </c>
      <c r="AC59" s="196">
        <v>1.9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11.08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0</v>
      </c>
      <c r="AS59" s="196">
        <v>11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9.83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9.36</v>
      </c>
      <c r="L60" s="196">
        <v>98.74</v>
      </c>
      <c r="M60" s="196">
        <v>1.1399999999999999</v>
      </c>
      <c r="N60" s="196">
        <v>0.73</v>
      </c>
      <c r="O60" s="196">
        <v>0</v>
      </c>
      <c r="P60" s="196">
        <v>4.08</v>
      </c>
      <c r="Q60" s="196">
        <v>0.13</v>
      </c>
      <c r="R60" s="196">
        <v>0.53</v>
      </c>
      <c r="S60" s="196">
        <v>0.33</v>
      </c>
      <c r="T60" s="196">
        <v>0</v>
      </c>
      <c r="U60" s="196">
        <v>1.04</v>
      </c>
      <c r="V60" s="196">
        <v>0.26</v>
      </c>
      <c r="W60" s="196">
        <v>0.57999999999999996</v>
      </c>
      <c r="X60" s="196">
        <v>2.08</v>
      </c>
      <c r="Y60" s="196">
        <v>0</v>
      </c>
      <c r="Z60" s="196">
        <v>3.15</v>
      </c>
      <c r="AA60" s="196">
        <v>1.1200000000000001</v>
      </c>
      <c r="AB60" s="196">
        <v>0</v>
      </c>
      <c r="AC60" s="196">
        <v>1.9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11.08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0</v>
      </c>
      <c r="AS60" s="196">
        <v>11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9.83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9.36</v>
      </c>
      <c r="L61" s="196">
        <v>98.74</v>
      </c>
      <c r="M61" s="196">
        <v>1.1399999999999999</v>
      </c>
      <c r="N61" s="196">
        <v>0.73</v>
      </c>
      <c r="O61" s="196">
        <v>0</v>
      </c>
      <c r="P61" s="196">
        <v>4.08</v>
      </c>
      <c r="Q61" s="196">
        <v>0.13</v>
      </c>
      <c r="R61" s="196">
        <v>0.53</v>
      </c>
      <c r="S61" s="196">
        <v>0.33</v>
      </c>
      <c r="T61" s="196">
        <v>0</v>
      </c>
      <c r="U61" s="196">
        <v>1.04</v>
      </c>
      <c r="V61" s="196">
        <v>0.26</v>
      </c>
      <c r="W61" s="196">
        <v>0.57999999999999996</v>
      </c>
      <c r="X61" s="196">
        <v>2.08</v>
      </c>
      <c r="Y61" s="196">
        <v>0</v>
      </c>
      <c r="Z61" s="196">
        <v>3.15</v>
      </c>
      <c r="AA61" s="196">
        <v>1.1200000000000001</v>
      </c>
      <c r="AB61" s="196">
        <v>0</v>
      </c>
      <c r="AC61" s="196">
        <v>1.9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11.08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0</v>
      </c>
      <c r="AS61" s="196">
        <v>11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9.83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9.36</v>
      </c>
      <c r="L62" s="196">
        <v>98.74</v>
      </c>
      <c r="M62" s="196">
        <v>1.1399999999999999</v>
      </c>
      <c r="N62" s="196">
        <v>0.73</v>
      </c>
      <c r="O62" s="196">
        <v>0</v>
      </c>
      <c r="P62" s="196">
        <v>4.08</v>
      </c>
      <c r="Q62" s="196">
        <v>0.13</v>
      </c>
      <c r="R62" s="196">
        <v>0.53</v>
      </c>
      <c r="S62" s="196">
        <v>0.33</v>
      </c>
      <c r="T62" s="196">
        <v>0</v>
      </c>
      <c r="U62" s="196">
        <v>1.04</v>
      </c>
      <c r="V62" s="196">
        <v>0.26</v>
      </c>
      <c r="W62" s="196">
        <v>0.57999999999999996</v>
      </c>
      <c r="X62" s="196">
        <v>2.08</v>
      </c>
      <c r="Y62" s="196">
        <v>0</v>
      </c>
      <c r="Z62" s="196">
        <v>3.15</v>
      </c>
      <c r="AA62" s="196">
        <v>1.1200000000000001</v>
      </c>
      <c r="AB62" s="196">
        <v>0</v>
      </c>
      <c r="AC62" s="196">
        <v>1.9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11.08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0</v>
      </c>
      <c r="AS62" s="196">
        <v>11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9.83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9.36</v>
      </c>
      <c r="L63" s="196">
        <v>98.74</v>
      </c>
      <c r="M63" s="196">
        <v>1.1399999999999999</v>
      </c>
      <c r="N63" s="196">
        <v>0.73</v>
      </c>
      <c r="O63" s="196">
        <v>0</v>
      </c>
      <c r="P63" s="196">
        <v>4.08</v>
      </c>
      <c r="Q63" s="196">
        <v>0.13</v>
      </c>
      <c r="R63" s="196">
        <v>0.53</v>
      </c>
      <c r="S63" s="196">
        <v>0.33</v>
      </c>
      <c r="T63" s="196">
        <v>0</v>
      </c>
      <c r="U63" s="196">
        <v>1.04</v>
      </c>
      <c r="V63" s="196">
        <v>0.26</v>
      </c>
      <c r="W63" s="196">
        <v>0.57999999999999996</v>
      </c>
      <c r="X63" s="196">
        <v>2.08</v>
      </c>
      <c r="Y63" s="196">
        <v>0</v>
      </c>
      <c r="Z63" s="196">
        <v>3.15</v>
      </c>
      <c r="AA63" s="196">
        <v>1.1200000000000001</v>
      </c>
      <c r="AB63" s="196">
        <v>0</v>
      </c>
      <c r="AC63" s="196">
        <v>1.9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13.04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0</v>
      </c>
      <c r="AS63" s="196">
        <v>11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9.83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9.36</v>
      </c>
      <c r="L64" s="196">
        <v>98.74</v>
      </c>
      <c r="M64" s="196">
        <v>1.1399999999999999</v>
      </c>
      <c r="N64" s="196">
        <v>0.73</v>
      </c>
      <c r="O64" s="196">
        <v>0</v>
      </c>
      <c r="P64" s="196">
        <v>4.08</v>
      </c>
      <c r="Q64" s="196">
        <v>0.13</v>
      </c>
      <c r="R64" s="196">
        <v>0.53</v>
      </c>
      <c r="S64" s="196">
        <v>0.33</v>
      </c>
      <c r="T64" s="196">
        <v>0</v>
      </c>
      <c r="U64" s="196">
        <v>1.04</v>
      </c>
      <c r="V64" s="196">
        <v>0.26</v>
      </c>
      <c r="W64" s="196">
        <v>0.57999999999999996</v>
      </c>
      <c r="X64" s="196">
        <v>2.08</v>
      </c>
      <c r="Y64" s="196">
        <v>0</v>
      </c>
      <c r="Z64" s="196">
        <v>3.15</v>
      </c>
      <c r="AA64" s="196">
        <v>1.1200000000000001</v>
      </c>
      <c r="AB64" s="196">
        <v>0</v>
      </c>
      <c r="AC64" s="196">
        <v>1.9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13.04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0</v>
      </c>
      <c r="AS64" s="196">
        <v>11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9.83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9.36</v>
      </c>
      <c r="L65" s="196">
        <v>98.74</v>
      </c>
      <c r="M65" s="196">
        <v>1.1399999999999999</v>
      </c>
      <c r="N65" s="196">
        <v>0.73</v>
      </c>
      <c r="O65" s="196">
        <v>0</v>
      </c>
      <c r="P65" s="196">
        <v>4.08</v>
      </c>
      <c r="Q65" s="196">
        <v>0.13</v>
      </c>
      <c r="R65" s="196">
        <v>0.53</v>
      </c>
      <c r="S65" s="196">
        <v>0.33</v>
      </c>
      <c r="T65" s="196">
        <v>0</v>
      </c>
      <c r="U65" s="196">
        <v>1.04</v>
      </c>
      <c r="V65" s="196">
        <v>0.26</v>
      </c>
      <c r="W65" s="196">
        <v>0.57999999999999996</v>
      </c>
      <c r="X65" s="196">
        <v>2.08</v>
      </c>
      <c r="Y65" s="196">
        <v>0</v>
      </c>
      <c r="Z65" s="196">
        <v>3.15</v>
      </c>
      <c r="AA65" s="196">
        <v>1.1200000000000001</v>
      </c>
      <c r="AB65" s="196">
        <v>0</v>
      </c>
      <c r="AC65" s="196">
        <v>1.9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13.04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0</v>
      </c>
      <c r="AS65" s="196">
        <v>11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9.83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9.36</v>
      </c>
      <c r="L66" s="196">
        <v>98.74</v>
      </c>
      <c r="M66" s="196">
        <v>1.1399999999999999</v>
      </c>
      <c r="N66" s="196">
        <v>0.73</v>
      </c>
      <c r="O66" s="196">
        <v>0</v>
      </c>
      <c r="P66" s="196">
        <v>4.08</v>
      </c>
      <c r="Q66" s="196">
        <v>0.13</v>
      </c>
      <c r="R66" s="196">
        <v>0.53</v>
      </c>
      <c r="S66" s="196">
        <v>0.33</v>
      </c>
      <c r="T66" s="196">
        <v>0</v>
      </c>
      <c r="U66" s="196">
        <v>1.04</v>
      </c>
      <c r="V66" s="196">
        <v>0.26</v>
      </c>
      <c r="W66" s="196">
        <v>0.57999999999999996</v>
      </c>
      <c r="X66" s="196">
        <v>2.08</v>
      </c>
      <c r="Y66" s="196">
        <v>0</v>
      </c>
      <c r="Z66" s="196">
        <v>3.15</v>
      </c>
      <c r="AA66" s="196">
        <v>1.1200000000000001</v>
      </c>
      <c r="AB66" s="196">
        <v>0</v>
      </c>
      <c r="AC66" s="196">
        <v>1.9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13.04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0</v>
      </c>
      <c r="AS66" s="196">
        <v>11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9.83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28.24</v>
      </c>
      <c r="K67" s="196">
        <v>9.36</v>
      </c>
      <c r="L67" s="196">
        <v>98.74</v>
      </c>
      <c r="M67" s="196">
        <v>1.1399999999999999</v>
      </c>
      <c r="N67" s="196">
        <v>0.73</v>
      </c>
      <c r="O67" s="196">
        <v>0</v>
      </c>
      <c r="P67" s="196">
        <v>4.08</v>
      </c>
      <c r="Q67" s="196">
        <v>0.13</v>
      </c>
      <c r="R67" s="196">
        <v>0.53</v>
      </c>
      <c r="S67" s="196">
        <v>0.33</v>
      </c>
      <c r="T67" s="196">
        <v>0</v>
      </c>
      <c r="U67" s="196">
        <v>1.04</v>
      </c>
      <c r="V67" s="196">
        <v>0.26</v>
      </c>
      <c r="W67" s="196">
        <v>0.57999999999999996</v>
      </c>
      <c r="X67" s="196">
        <v>2.08</v>
      </c>
      <c r="Y67" s="196">
        <v>0</v>
      </c>
      <c r="Z67" s="196">
        <v>3.15</v>
      </c>
      <c r="AA67" s="196">
        <v>1.1200000000000001</v>
      </c>
      <c r="AB67" s="196">
        <v>0</v>
      </c>
      <c r="AC67" s="196">
        <v>1.9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17.22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0</v>
      </c>
      <c r="AS67" s="196">
        <v>11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9.83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28.24</v>
      </c>
      <c r="K68" s="196">
        <v>9.36</v>
      </c>
      <c r="L68" s="196">
        <v>69.97</v>
      </c>
      <c r="M68" s="196">
        <v>1.1399999999999999</v>
      </c>
      <c r="N68" s="196">
        <v>0.73</v>
      </c>
      <c r="O68" s="196">
        <v>0</v>
      </c>
      <c r="P68" s="196">
        <v>4.08</v>
      </c>
      <c r="Q68" s="196">
        <v>0.13</v>
      </c>
      <c r="R68" s="196">
        <v>0.53</v>
      </c>
      <c r="S68" s="196">
        <v>0.33</v>
      </c>
      <c r="T68" s="196">
        <v>0</v>
      </c>
      <c r="U68" s="196">
        <v>1.04</v>
      </c>
      <c r="V68" s="196">
        <v>0.27</v>
      </c>
      <c r="W68" s="196">
        <v>0.57999999999999996</v>
      </c>
      <c r="X68" s="196">
        <v>2.08</v>
      </c>
      <c r="Y68" s="196">
        <v>0</v>
      </c>
      <c r="Z68" s="196">
        <v>3.15</v>
      </c>
      <c r="AA68" s="196">
        <v>1.1200000000000001</v>
      </c>
      <c r="AB68" s="196">
        <v>0</v>
      </c>
      <c r="AC68" s="196">
        <v>1.9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17.22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0</v>
      </c>
      <c r="AS68" s="196">
        <v>11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9.83</v>
      </c>
      <c r="E69" s="196">
        <v>0</v>
      </c>
      <c r="F69" s="196">
        <v>0</v>
      </c>
      <c r="G69" s="196">
        <v>11</v>
      </c>
      <c r="H69" s="196">
        <v>0</v>
      </c>
      <c r="I69" s="196">
        <v>0</v>
      </c>
      <c r="J69" s="196">
        <v>28.24</v>
      </c>
      <c r="K69" s="196">
        <v>9.36</v>
      </c>
      <c r="L69" s="196">
        <v>23.43</v>
      </c>
      <c r="M69" s="196">
        <v>1.1399999999999999</v>
      </c>
      <c r="N69" s="196">
        <v>0.73</v>
      </c>
      <c r="O69" s="196">
        <v>0</v>
      </c>
      <c r="P69" s="196">
        <v>4.08</v>
      </c>
      <c r="Q69" s="196">
        <v>0.13</v>
      </c>
      <c r="R69" s="196">
        <v>0.53</v>
      </c>
      <c r="S69" s="196">
        <v>0.33</v>
      </c>
      <c r="T69" s="196">
        <v>0</v>
      </c>
      <c r="U69" s="196">
        <v>1.04</v>
      </c>
      <c r="V69" s="196">
        <v>0.26</v>
      </c>
      <c r="W69" s="196">
        <v>0.57999999999999996</v>
      </c>
      <c r="X69" s="196">
        <v>2.08</v>
      </c>
      <c r="Y69" s="196">
        <v>0</v>
      </c>
      <c r="Z69" s="196">
        <v>3.15</v>
      </c>
      <c r="AA69" s="196">
        <v>1.1200000000000001</v>
      </c>
      <c r="AB69" s="196">
        <v>0</v>
      </c>
      <c r="AC69" s="196">
        <v>1.9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17.22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9.92</v>
      </c>
      <c r="E70" s="196">
        <v>0</v>
      </c>
      <c r="F70" s="196">
        <v>0</v>
      </c>
      <c r="G70" s="196">
        <v>11</v>
      </c>
      <c r="H70" s="196">
        <v>0</v>
      </c>
      <c r="I70" s="196">
        <v>0</v>
      </c>
      <c r="J70" s="196">
        <v>28.24</v>
      </c>
      <c r="K70" s="196">
        <v>9.35</v>
      </c>
      <c r="L70" s="196">
        <v>23.43</v>
      </c>
      <c r="M70" s="196">
        <v>1.1399999999999999</v>
      </c>
      <c r="N70" s="196">
        <v>0.73</v>
      </c>
      <c r="O70" s="196">
        <v>0</v>
      </c>
      <c r="P70" s="196">
        <v>4.08</v>
      </c>
      <c r="Q70" s="196">
        <v>0.13</v>
      </c>
      <c r="R70" s="196">
        <v>0.53</v>
      </c>
      <c r="S70" s="196">
        <v>0.33</v>
      </c>
      <c r="T70" s="196">
        <v>0</v>
      </c>
      <c r="U70" s="196">
        <v>1.04</v>
      </c>
      <c r="V70" s="196">
        <v>0.26</v>
      </c>
      <c r="W70" s="196">
        <v>0.57999999999999996</v>
      </c>
      <c r="X70" s="196">
        <v>2.08</v>
      </c>
      <c r="Y70" s="196">
        <v>0</v>
      </c>
      <c r="Z70" s="196">
        <v>3.15</v>
      </c>
      <c r="AA70" s="196">
        <v>1.1200000000000001</v>
      </c>
      <c r="AB70" s="196">
        <v>0</v>
      </c>
      <c r="AC70" s="196">
        <v>1.9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19.61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9.92</v>
      </c>
      <c r="E71" s="196">
        <v>0</v>
      </c>
      <c r="F71" s="196">
        <v>0</v>
      </c>
      <c r="G71" s="196">
        <v>11</v>
      </c>
      <c r="H71" s="196">
        <v>0</v>
      </c>
      <c r="I71" s="196">
        <v>0</v>
      </c>
      <c r="J71" s="196">
        <v>28.24</v>
      </c>
      <c r="K71" s="196">
        <v>0.38</v>
      </c>
      <c r="L71" s="196">
        <v>23.43</v>
      </c>
      <c r="M71" s="196">
        <v>1.1399999999999999</v>
      </c>
      <c r="N71" s="196">
        <v>0.73</v>
      </c>
      <c r="O71" s="196">
        <v>0</v>
      </c>
      <c r="P71" s="196">
        <v>4.08</v>
      </c>
      <c r="Q71" s="196">
        <v>0.13</v>
      </c>
      <c r="R71" s="196">
        <v>0.53</v>
      </c>
      <c r="S71" s="196">
        <v>0.33</v>
      </c>
      <c r="T71" s="196">
        <v>0</v>
      </c>
      <c r="U71" s="196">
        <v>1.04</v>
      </c>
      <c r="V71" s="196">
        <v>0.26</v>
      </c>
      <c r="W71" s="196">
        <v>0.57999999999999996</v>
      </c>
      <c r="X71" s="196">
        <v>2.08</v>
      </c>
      <c r="Y71" s="196">
        <v>0</v>
      </c>
      <c r="Z71" s="196">
        <v>3.15</v>
      </c>
      <c r="AA71" s="196">
        <v>1.1200000000000001</v>
      </c>
      <c r="AB71" s="196">
        <v>0</v>
      </c>
      <c r="AC71" s="196">
        <v>1.9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9.92</v>
      </c>
      <c r="E72" s="196">
        <v>0</v>
      </c>
      <c r="F72" s="196">
        <v>0</v>
      </c>
      <c r="G72" s="196">
        <v>11</v>
      </c>
      <c r="H72" s="196">
        <v>0</v>
      </c>
      <c r="I72" s="196">
        <v>0</v>
      </c>
      <c r="J72" s="196">
        <v>28.24</v>
      </c>
      <c r="K72" s="196">
        <v>0.38</v>
      </c>
      <c r="L72" s="196">
        <v>23.43</v>
      </c>
      <c r="M72" s="196">
        <v>1.1399999999999999</v>
      </c>
      <c r="N72" s="196">
        <v>0.73</v>
      </c>
      <c r="O72" s="196">
        <v>0</v>
      </c>
      <c r="P72" s="196">
        <v>4.08</v>
      </c>
      <c r="Q72" s="196">
        <v>0.13</v>
      </c>
      <c r="R72" s="196">
        <v>0.53</v>
      </c>
      <c r="S72" s="196">
        <v>0.33</v>
      </c>
      <c r="T72" s="196">
        <v>0</v>
      </c>
      <c r="U72" s="196">
        <v>1.04</v>
      </c>
      <c r="V72" s="196">
        <v>0.26</v>
      </c>
      <c r="W72" s="196">
        <v>0.57999999999999996</v>
      </c>
      <c r="X72" s="196">
        <v>2.08</v>
      </c>
      <c r="Y72" s="196">
        <v>0</v>
      </c>
      <c r="Z72" s="196">
        <v>3.15</v>
      </c>
      <c r="AA72" s="196">
        <v>1.1200000000000001</v>
      </c>
      <c r="AB72" s="196">
        <v>0</v>
      </c>
      <c r="AC72" s="196">
        <v>1.58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9.92</v>
      </c>
      <c r="E73" s="196">
        <v>0</v>
      </c>
      <c r="F73" s="196">
        <v>0</v>
      </c>
      <c r="G73" s="196">
        <v>11</v>
      </c>
      <c r="H73" s="196">
        <v>0</v>
      </c>
      <c r="I73" s="196">
        <v>0</v>
      </c>
      <c r="J73" s="196">
        <v>28.24</v>
      </c>
      <c r="K73" s="196">
        <v>0.38</v>
      </c>
      <c r="L73" s="196">
        <v>23.43</v>
      </c>
      <c r="M73" s="196">
        <v>1.1399999999999999</v>
      </c>
      <c r="N73" s="196">
        <v>0.73</v>
      </c>
      <c r="O73" s="196">
        <v>0</v>
      </c>
      <c r="P73" s="196">
        <v>4.08</v>
      </c>
      <c r="Q73" s="196">
        <v>0.13</v>
      </c>
      <c r="R73" s="196">
        <v>0.53</v>
      </c>
      <c r="S73" s="196">
        <v>0.33</v>
      </c>
      <c r="T73" s="196">
        <v>0</v>
      </c>
      <c r="U73" s="196">
        <v>1.04</v>
      </c>
      <c r="V73" s="196">
        <v>0.26</v>
      </c>
      <c r="W73" s="196">
        <v>0.57999999999999996</v>
      </c>
      <c r="X73" s="196">
        <v>2.08</v>
      </c>
      <c r="Y73" s="196">
        <v>0</v>
      </c>
      <c r="Z73" s="196">
        <v>3.15</v>
      </c>
      <c r="AA73" s="196">
        <v>1.1200000000000001</v>
      </c>
      <c r="AB73" s="196">
        <v>0</v>
      </c>
      <c r="AC73" s="196">
        <v>1.58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9.92</v>
      </c>
      <c r="E74" s="196">
        <v>0</v>
      </c>
      <c r="F74" s="196">
        <v>0</v>
      </c>
      <c r="G74" s="196">
        <v>11</v>
      </c>
      <c r="H74" s="196">
        <v>0</v>
      </c>
      <c r="I74" s="196">
        <v>0</v>
      </c>
      <c r="J74" s="196">
        <v>28.24</v>
      </c>
      <c r="K74" s="196">
        <v>0.38</v>
      </c>
      <c r="L74" s="196">
        <v>23.43</v>
      </c>
      <c r="M74" s="196">
        <v>1.1399999999999999</v>
      </c>
      <c r="N74" s="196">
        <v>0.73</v>
      </c>
      <c r="O74" s="196">
        <v>0</v>
      </c>
      <c r="P74" s="196">
        <v>4.08</v>
      </c>
      <c r="Q74" s="196">
        <v>0.13</v>
      </c>
      <c r="R74" s="196">
        <v>0.53</v>
      </c>
      <c r="S74" s="196">
        <v>0.33</v>
      </c>
      <c r="T74" s="196">
        <v>0</v>
      </c>
      <c r="U74" s="196">
        <v>1.04</v>
      </c>
      <c r="V74" s="196">
        <v>0.26</v>
      </c>
      <c r="W74" s="196">
        <v>0.57999999999999996</v>
      </c>
      <c r="X74" s="196">
        <v>2.08</v>
      </c>
      <c r="Y74" s="196">
        <v>0</v>
      </c>
      <c r="Z74" s="196">
        <v>3.15</v>
      </c>
      <c r="AA74" s="196">
        <v>1.1200000000000001</v>
      </c>
      <c r="AB74" s="196">
        <v>0</v>
      </c>
      <c r="AC74" s="196">
        <v>1.58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9.92</v>
      </c>
      <c r="E75" s="196">
        <v>0</v>
      </c>
      <c r="F75" s="196">
        <v>0</v>
      </c>
      <c r="G75" s="196">
        <v>11</v>
      </c>
      <c r="H75" s="196">
        <v>0</v>
      </c>
      <c r="I75" s="196">
        <v>0</v>
      </c>
      <c r="J75" s="196">
        <v>28.24</v>
      </c>
      <c r="K75" s="196">
        <v>0.38</v>
      </c>
      <c r="L75" s="196">
        <v>23.43</v>
      </c>
      <c r="M75" s="196">
        <v>1.1399999999999999</v>
      </c>
      <c r="N75" s="196">
        <v>0.73</v>
      </c>
      <c r="O75" s="196">
        <v>0</v>
      </c>
      <c r="P75" s="196">
        <v>4.08</v>
      </c>
      <c r="Q75" s="196">
        <v>0.13</v>
      </c>
      <c r="R75" s="196">
        <v>0.53</v>
      </c>
      <c r="S75" s="196">
        <v>0.33</v>
      </c>
      <c r="T75" s="196">
        <v>0</v>
      </c>
      <c r="U75" s="196">
        <v>1.04</v>
      </c>
      <c r="V75" s="196">
        <v>0.26</v>
      </c>
      <c r="W75" s="196">
        <v>0.57999999999999996</v>
      </c>
      <c r="X75" s="196">
        <v>2.08</v>
      </c>
      <c r="Y75" s="196">
        <v>0</v>
      </c>
      <c r="Z75" s="196">
        <v>3.15</v>
      </c>
      <c r="AA75" s="196">
        <v>1.1200000000000001</v>
      </c>
      <c r="AB75" s="196">
        <v>0</v>
      </c>
      <c r="AC75" s="196">
        <v>1.58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9.92</v>
      </c>
      <c r="E76" s="196">
        <v>0</v>
      </c>
      <c r="F76" s="196">
        <v>0</v>
      </c>
      <c r="G76" s="196">
        <v>11</v>
      </c>
      <c r="H76" s="196">
        <v>0</v>
      </c>
      <c r="I76" s="196">
        <v>0</v>
      </c>
      <c r="J76" s="196">
        <v>28.24</v>
      </c>
      <c r="K76" s="196">
        <v>0.38</v>
      </c>
      <c r="L76" s="196">
        <v>23.43</v>
      </c>
      <c r="M76" s="196">
        <v>1.1399999999999999</v>
      </c>
      <c r="N76" s="196">
        <v>0.73</v>
      </c>
      <c r="O76" s="196">
        <v>0</v>
      </c>
      <c r="P76" s="196">
        <v>4.08</v>
      </c>
      <c r="Q76" s="196">
        <v>0.13</v>
      </c>
      <c r="R76" s="196">
        <v>0.53</v>
      </c>
      <c r="S76" s="196">
        <v>0.33</v>
      </c>
      <c r="T76" s="196">
        <v>0</v>
      </c>
      <c r="U76" s="196">
        <v>1.04</v>
      </c>
      <c r="V76" s="196">
        <v>0.26</v>
      </c>
      <c r="W76" s="196">
        <v>0.57999999999999996</v>
      </c>
      <c r="X76" s="196">
        <v>2.08</v>
      </c>
      <c r="Y76" s="196">
        <v>0</v>
      </c>
      <c r="Z76" s="196">
        <v>3.15</v>
      </c>
      <c r="AA76" s="196">
        <v>1.1200000000000001</v>
      </c>
      <c r="AB76" s="196">
        <v>0</v>
      </c>
      <c r="AC76" s="196">
        <v>1.58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9.92</v>
      </c>
      <c r="E77" s="196">
        <v>0</v>
      </c>
      <c r="F77" s="196">
        <v>0</v>
      </c>
      <c r="G77" s="196">
        <v>11</v>
      </c>
      <c r="H77" s="196">
        <v>0</v>
      </c>
      <c r="I77" s="196">
        <v>0</v>
      </c>
      <c r="J77" s="196">
        <v>28.24</v>
      </c>
      <c r="K77" s="196">
        <v>0.38</v>
      </c>
      <c r="L77" s="196">
        <v>23.43</v>
      </c>
      <c r="M77" s="196">
        <v>1.1399999999999999</v>
      </c>
      <c r="N77" s="196">
        <v>0.73</v>
      </c>
      <c r="O77" s="196">
        <v>0</v>
      </c>
      <c r="P77" s="196">
        <v>4.08</v>
      </c>
      <c r="Q77" s="196">
        <v>0.13</v>
      </c>
      <c r="R77" s="196">
        <v>0.53</v>
      </c>
      <c r="S77" s="196">
        <v>0.33</v>
      </c>
      <c r="T77" s="196">
        <v>0</v>
      </c>
      <c r="U77" s="196">
        <v>1.04</v>
      </c>
      <c r="V77" s="196">
        <v>0.26</v>
      </c>
      <c r="W77" s="196">
        <v>0.57999999999999996</v>
      </c>
      <c r="X77" s="196">
        <v>2.08</v>
      </c>
      <c r="Y77" s="196">
        <v>0</v>
      </c>
      <c r="Z77" s="196">
        <v>3.15</v>
      </c>
      <c r="AA77" s="196">
        <v>1.1200000000000001</v>
      </c>
      <c r="AB77" s="196">
        <v>0</v>
      </c>
      <c r="AC77" s="196">
        <v>1.58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9.99</v>
      </c>
      <c r="E78" s="196">
        <v>0</v>
      </c>
      <c r="F78" s="196">
        <v>0</v>
      </c>
      <c r="G78" s="196">
        <v>11</v>
      </c>
      <c r="H78" s="196">
        <v>0</v>
      </c>
      <c r="I78" s="196">
        <v>0</v>
      </c>
      <c r="J78" s="196">
        <v>28.24</v>
      </c>
      <c r="K78" s="196">
        <v>0.38</v>
      </c>
      <c r="L78" s="196">
        <v>23.43</v>
      </c>
      <c r="M78" s="196">
        <v>1.1399999999999999</v>
      </c>
      <c r="N78" s="196">
        <v>0.73</v>
      </c>
      <c r="O78" s="196">
        <v>0</v>
      </c>
      <c r="P78" s="196">
        <v>4.08</v>
      </c>
      <c r="Q78" s="196">
        <v>0.13</v>
      </c>
      <c r="R78" s="196">
        <v>0.53</v>
      </c>
      <c r="S78" s="196">
        <v>0.33</v>
      </c>
      <c r="T78" s="196">
        <v>0</v>
      </c>
      <c r="U78" s="196">
        <v>1.04</v>
      </c>
      <c r="V78" s="196">
        <v>0.26</v>
      </c>
      <c r="W78" s="196">
        <v>0.57999999999999996</v>
      </c>
      <c r="X78" s="196">
        <v>2.08</v>
      </c>
      <c r="Y78" s="196">
        <v>0</v>
      </c>
      <c r="Z78" s="196">
        <v>3.15</v>
      </c>
      <c r="AA78" s="196">
        <v>1.1200000000000001</v>
      </c>
      <c r="AB78" s="196">
        <v>0</v>
      </c>
      <c r="AC78" s="196">
        <v>1.58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9.99</v>
      </c>
      <c r="E79" s="196">
        <v>0</v>
      </c>
      <c r="F79" s="196">
        <v>0</v>
      </c>
      <c r="G79" s="196">
        <v>11</v>
      </c>
      <c r="H79" s="196">
        <v>0</v>
      </c>
      <c r="I79" s="196">
        <v>0</v>
      </c>
      <c r="J79" s="196">
        <v>28.24</v>
      </c>
      <c r="K79" s="196">
        <v>0.38</v>
      </c>
      <c r="L79" s="196">
        <v>23.43</v>
      </c>
      <c r="M79" s="196">
        <v>1.1399999999999999</v>
      </c>
      <c r="N79" s="196">
        <v>0.73</v>
      </c>
      <c r="O79" s="196">
        <v>0</v>
      </c>
      <c r="P79" s="196">
        <v>4.08</v>
      </c>
      <c r="Q79" s="196">
        <v>0.13</v>
      </c>
      <c r="R79" s="196">
        <v>0.53</v>
      </c>
      <c r="S79" s="196">
        <v>0.33</v>
      </c>
      <c r="T79" s="196">
        <v>0</v>
      </c>
      <c r="U79" s="196">
        <v>1.04</v>
      </c>
      <c r="V79" s="196">
        <v>0.26</v>
      </c>
      <c r="W79" s="196">
        <v>0.57999999999999996</v>
      </c>
      <c r="X79" s="196">
        <v>2.08</v>
      </c>
      <c r="Y79" s="196">
        <v>0</v>
      </c>
      <c r="Z79" s="196">
        <v>3.15</v>
      </c>
      <c r="AA79" s="196">
        <v>1.1200000000000001</v>
      </c>
      <c r="AB79" s="196">
        <v>0</v>
      </c>
      <c r="AC79" s="196">
        <v>1.58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9.99</v>
      </c>
      <c r="E80" s="196">
        <v>0</v>
      </c>
      <c r="F80" s="196">
        <v>0</v>
      </c>
      <c r="G80" s="196">
        <v>11</v>
      </c>
      <c r="H80" s="196">
        <v>0</v>
      </c>
      <c r="I80" s="196">
        <v>0</v>
      </c>
      <c r="J80" s="196">
        <v>28.24</v>
      </c>
      <c r="K80" s="196">
        <v>0.38</v>
      </c>
      <c r="L80" s="196">
        <v>23.43</v>
      </c>
      <c r="M80" s="196">
        <v>1.1399999999999999</v>
      </c>
      <c r="N80" s="196">
        <v>0.73</v>
      </c>
      <c r="O80" s="196">
        <v>0</v>
      </c>
      <c r="P80" s="196">
        <v>4.08</v>
      </c>
      <c r="Q80" s="196">
        <v>0.13</v>
      </c>
      <c r="R80" s="196">
        <v>0.53</v>
      </c>
      <c r="S80" s="196">
        <v>0.33</v>
      </c>
      <c r="T80" s="196">
        <v>0</v>
      </c>
      <c r="U80" s="196">
        <v>1.04</v>
      </c>
      <c r="V80" s="196">
        <v>0.26</v>
      </c>
      <c r="W80" s="196">
        <v>0.57999999999999996</v>
      </c>
      <c r="X80" s="196">
        <v>2.08</v>
      </c>
      <c r="Y80" s="196">
        <v>0</v>
      </c>
      <c r="Z80" s="196">
        <v>3.15</v>
      </c>
      <c r="AA80" s="196">
        <v>1.1200000000000001</v>
      </c>
      <c r="AB80" s="196">
        <v>0</v>
      </c>
      <c r="AC80" s="196">
        <v>1.58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9.99</v>
      </c>
      <c r="E81" s="196">
        <v>0</v>
      </c>
      <c r="F81" s="196">
        <v>0</v>
      </c>
      <c r="G81" s="196">
        <v>11</v>
      </c>
      <c r="H81" s="196">
        <v>0</v>
      </c>
      <c r="I81" s="196">
        <v>0</v>
      </c>
      <c r="J81" s="196">
        <v>28.24</v>
      </c>
      <c r="K81" s="196">
        <v>0.38</v>
      </c>
      <c r="L81" s="196">
        <v>23.43</v>
      </c>
      <c r="M81" s="196">
        <v>1.1399999999999999</v>
      </c>
      <c r="N81" s="196">
        <v>0.73</v>
      </c>
      <c r="O81" s="196">
        <v>0</v>
      </c>
      <c r="P81" s="196">
        <v>4.08</v>
      </c>
      <c r="Q81" s="196">
        <v>0.13</v>
      </c>
      <c r="R81" s="196">
        <v>0.53</v>
      </c>
      <c r="S81" s="196">
        <v>0.33</v>
      </c>
      <c r="T81" s="196">
        <v>0</v>
      </c>
      <c r="U81" s="196">
        <v>1.04</v>
      </c>
      <c r="V81" s="196">
        <v>0.26</v>
      </c>
      <c r="W81" s="196">
        <v>0.57999999999999996</v>
      </c>
      <c r="X81" s="196">
        <v>2.08</v>
      </c>
      <c r="Y81" s="196">
        <v>0</v>
      </c>
      <c r="Z81" s="196">
        <v>3.15</v>
      </c>
      <c r="AA81" s="196">
        <v>1.1200000000000001</v>
      </c>
      <c r="AB81" s="196">
        <v>0</v>
      </c>
      <c r="AC81" s="196">
        <v>1.58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9.99</v>
      </c>
      <c r="E82" s="196">
        <v>0</v>
      </c>
      <c r="F82" s="196">
        <v>0</v>
      </c>
      <c r="G82" s="196">
        <v>11</v>
      </c>
      <c r="H82" s="196">
        <v>0</v>
      </c>
      <c r="I82" s="196">
        <v>0</v>
      </c>
      <c r="J82" s="196">
        <v>28.24</v>
      </c>
      <c r="K82" s="196">
        <v>0.38</v>
      </c>
      <c r="L82" s="196">
        <v>23.43</v>
      </c>
      <c r="M82" s="196">
        <v>1.1399999999999999</v>
      </c>
      <c r="N82" s="196">
        <v>0.73</v>
      </c>
      <c r="O82" s="196">
        <v>0</v>
      </c>
      <c r="P82" s="196">
        <v>4.08</v>
      </c>
      <c r="Q82" s="196">
        <v>0.13</v>
      </c>
      <c r="R82" s="196">
        <v>0.53</v>
      </c>
      <c r="S82" s="196">
        <v>0.33</v>
      </c>
      <c r="T82" s="196">
        <v>0</v>
      </c>
      <c r="U82" s="196">
        <v>1.04</v>
      </c>
      <c r="V82" s="196">
        <v>0.26</v>
      </c>
      <c r="W82" s="196">
        <v>0.57999999999999996</v>
      </c>
      <c r="X82" s="196">
        <v>2.08</v>
      </c>
      <c r="Y82" s="196">
        <v>0</v>
      </c>
      <c r="Z82" s="196">
        <v>3.15</v>
      </c>
      <c r="AA82" s="196">
        <v>1.1200000000000001</v>
      </c>
      <c r="AB82" s="196">
        <v>0</v>
      </c>
      <c r="AC82" s="196">
        <v>1.58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9.99</v>
      </c>
      <c r="E83" s="196">
        <v>0</v>
      </c>
      <c r="F83" s="196">
        <v>0</v>
      </c>
      <c r="G83" s="196">
        <v>11</v>
      </c>
      <c r="H83" s="196">
        <v>0</v>
      </c>
      <c r="I83" s="196">
        <v>0</v>
      </c>
      <c r="J83" s="196">
        <v>28.41</v>
      </c>
      <c r="K83" s="196">
        <v>0.38</v>
      </c>
      <c r="L83" s="196">
        <v>23.43</v>
      </c>
      <c r="M83" s="196">
        <v>1.1399999999999999</v>
      </c>
      <c r="N83" s="196">
        <v>0.73</v>
      </c>
      <c r="O83" s="196">
        <v>0</v>
      </c>
      <c r="P83" s="196">
        <v>4.08</v>
      </c>
      <c r="Q83" s="196">
        <v>0.13</v>
      </c>
      <c r="R83" s="196">
        <v>0.53</v>
      </c>
      <c r="S83" s="196">
        <v>0.33</v>
      </c>
      <c r="T83" s="196">
        <v>0</v>
      </c>
      <c r="U83" s="196">
        <v>1.04</v>
      </c>
      <c r="V83" s="196">
        <v>0.26</v>
      </c>
      <c r="W83" s="196">
        <v>0.57999999999999996</v>
      </c>
      <c r="X83" s="196">
        <v>2.08</v>
      </c>
      <c r="Y83" s="196">
        <v>0</v>
      </c>
      <c r="Z83" s="196">
        <v>3.15</v>
      </c>
      <c r="AA83" s="196">
        <v>1.1200000000000001</v>
      </c>
      <c r="AB83" s="196">
        <v>0</v>
      </c>
      <c r="AC83" s="196">
        <v>1.9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9.99</v>
      </c>
      <c r="E84" s="196">
        <v>0</v>
      </c>
      <c r="F84" s="196">
        <v>0</v>
      </c>
      <c r="G84" s="196">
        <v>11</v>
      </c>
      <c r="H84" s="196">
        <v>0</v>
      </c>
      <c r="I84" s="196">
        <v>0</v>
      </c>
      <c r="J84" s="196">
        <v>28.41</v>
      </c>
      <c r="K84" s="196">
        <v>9.36</v>
      </c>
      <c r="L84" s="196">
        <v>23.43</v>
      </c>
      <c r="M84" s="196">
        <v>1.1399999999999999</v>
      </c>
      <c r="N84" s="196">
        <v>0.73</v>
      </c>
      <c r="O84" s="196">
        <v>0</v>
      </c>
      <c r="P84" s="196">
        <v>4.08</v>
      </c>
      <c r="Q84" s="196">
        <v>0.13</v>
      </c>
      <c r="R84" s="196">
        <v>0.53</v>
      </c>
      <c r="S84" s="196">
        <v>0.33</v>
      </c>
      <c r="T84" s="196">
        <v>0</v>
      </c>
      <c r="U84" s="196">
        <v>1.04</v>
      </c>
      <c r="V84" s="196">
        <v>0.26</v>
      </c>
      <c r="W84" s="196">
        <v>0.57999999999999996</v>
      </c>
      <c r="X84" s="196">
        <v>2.08</v>
      </c>
      <c r="Y84" s="196">
        <v>0</v>
      </c>
      <c r="Z84" s="196">
        <v>3.15</v>
      </c>
      <c r="AA84" s="196">
        <v>1.1200000000000001</v>
      </c>
      <c r="AB84" s="196">
        <v>0</v>
      </c>
      <c r="AC84" s="196">
        <v>1.9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17.22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9.99</v>
      </c>
      <c r="E85" s="196">
        <v>0</v>
      </c>
      <c r="F85" s="196">
        <v>0</v>
      </c>
      <c r="G85" s="196">
        <v>11</v>
      </c>
      <c r="H85" s="196">
        <v>0</v>
      </c>
      <c r="I85" s="196">
        <v>0</v>
      </c>
      <c r="J85" s="196">
        <v>28.41</v>
      </c>
      <c r="K85" s="196">
        <v>9.36</v>
      </c>
      <c r="L85" s="196">
        <v>23.43</v>
      </c>
      <c r="M85" s="196">
        <v>1.1399999999999999</v>
      </c>
      <c r="N85" s="196">
        <v>0.73</v>
      </c>
      <c r="O85" s="196">
        <v>0</v>
      </c>
      <c r="P85" s="196">
        <v>4.08</v>
      </c>
      <c r="Q85" s="196">
        <v>0.13</v>
      </c>
      <c r="R85" s="196">
        <v>0.53</v>
      </c>
      <c r="S85" s="196">
        <v>0.33</v>
      </c>
      <c r="T85" s="196">
        <v>0</v>
      </c>
      <c r="U85" s="196">
        <v>1.04</v>
      </c>
      <c r="V85" s="196">
        <v>0.26</v>
      </c>
      <c r="W85" s="196">
        <v>0.57999999999999996</v>
      </c>
      <c r="X85" s="196">
        <v>2.08</v>
      </c>
      <c r="Y85" s="196">
        <v>0</v>
      </c>
      <c r="Z85" s="196">
        <v>3.15</v>
      </c>
      <c r="AA85" s="196">
        <v>1.1200000000000001</v>
      </c>
      <c r="AB85" s="196">
        <v>0</v>
      </c>
      <c r="AC85" s="196">
        <v>1.9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17.22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9.99</v>
      </c>
      <c r="E86" s="196">
        <v>0</v>
      </c>
      <c r="F86" s="196">
        <v>0</v>
      </c>
      <c r="G86" s="196">
        <v>11</v>
      </c>
      <c r="H86" s="196">
        <v>0</v>
      </c>
      <c r="I86" s="196">
        <v>0</v>
      </c>
      <c r="J86" s="196">
        <v>28.41</v>
      </c>
      <c r="K86" s="196">
        <v>9.36</v>
      </c>
      <c r="L86" s="196">
        <v>60.36</v>
      </c>
      <c r="M86" s="196">
        <v>1.1399999999999999</v>
      </c>
      <c r="N86" s="196">
        <v>0.73</v>
      </c>
      <c r="O86" s="196">
        <v>0</v>
      </c>
      <c r="P86" s="196">
        <v>4.08</v>
      </c>
      <c r="Q86" s="196">
        <v>0.13</v>
      </c>
      <c r="R86" s="196">
        <v>0.53</v>
      </c>
      <c r="S86" s="196">
        <v>0.33</v>
      </c>
      <c r="T86" s="196">
        <v>0</v>
      </c>
      <c r="U86" s="196">
        <v>1.04</v>
      </c>
      <c r="V86" s="196">
        <v>0.26</v>
      </c>
      <c r="W86" s="196">
        <v>0.57999999999999996</v>
      </c>
      <c r="X86" s="196">
        <v>2.08</v>
      </c>
      <c r="Y86" s="196">
        <v>0</v>
      </c>
      <c r="Z86" s="196">
        <v>3.15</v>
      </c>
      <c r="AA86" s="196">
        <v>1.1200000000000001</v>
      </c>
      <c r="AB86" s="196">
        <v>0</v>
      </c>
      <c r="AC86" s="196">
        <v>1.9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17.22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9.99</v>
      </c>
      <c r="E87" s="196">
        <v>0</v>
      </c>
      <c r="F87" s="196">
        <v>0</v>
      </c>
      <c r="G87" s="196">
        <v>11</v>
      </c>
      <c r="H87" s="196">
        <v>0</v>
      </c>
      <c r="I87" s="196">
        <v>0</v>
      </c>
      <c r="J87" s="196">
        <v>28.41</v>
      </c>
      <c r="K87" s="196">
        <v>9.36</v>
      </c>
      <c r="L87" s="196">
        <v>137.12</v>
      </c>
      <c r="M87" s="196">
        <v>1.1399999999999999</v>
      </c>
      <c r="N87" s="196">
        <v>0.73</v>
      </c>
      <c r="O87" s="196">
        <v>0</v>
      </c>
      <c r="P87" s="196">
        <v>4.08</v>
      </c>
      <c r="Q87" s="196">
        <v>0.13</v>
      </c>
      <c r="R87" s="196">
        <v>0.53</v>
      </c>
      <c r="S87" s="196">
        <v>0.33</v>
      </c>
      <c r="T87" s="196">
        <v>0</v>
      </c>
      <c r="U87" s="196">
        <v>1.04</v>
      </c>
      <c r="V87" s="196">
        <v>0.26</v>
      </c>
      <c r="W87" s="196">
        <v>0.57999999999999996</v>
      </c>
      <c r="X87" s="196">
        <v>2.08</v>
      </c>
      <c r="Y87" s="196">
        <v>0</v>
      </c>
      <c r="Z87" s="196">
        <v>3.15</v>
      </c>
      <c r="AA87" s="196">
        <v>1.1200000000000001</v>
      </c>
      <c r="AB87" s="196">
        <v>0</v>
      </c>
      <c r="AC87" s="196">
        <v>1.9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13.04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9.99</v>
      </c>
      <c r="E88" s="196">
        <v>0</v>
      </c>
      <c r="F88" s="196">
        <v>0</v>
      </c>
      <c r="G88" s="196">
        <v>11</v>
      </c>
      <c r="H88" s="196">
        <v>0</v>
      </c>
      <c r="I88" s="196">
        <v>0</v>
      </c>
      <c r="J88" s="196">
        <v>28.41</v>
      </c>
      <c r="K88" s="196">
        <v>9.36</v>
      </c>
      <c r="L88" s="196">
        <v>137.12</v>
      </c>
      <c r="M88" s="196">
        <v>1.1399999999999999</v>
      </c>
      <c r="N88" s="196">
        <v>0.73</v>
      </c>
      <c r="O88" s="196">
        <v>0</v>
      </c>
      <c r="P88" s="196">
        <v>4.08</v>
      </c>
      <c r="Q88" s="196">
        <v>0.13</v>
      </c>
      <c r="R88" s="196">
        <v>0.53</v>
      </c>
      <c r="S88" s="196">
        <v>0.33</v>
      </c>
      <c r="T88" s="196">
        <v>0</v>
      </c>
      <c r="U88" s="196">
        <v>1.04</v>
      </c>
      <c r="V88" s="196">
        <v>0.26</v>
      </c>
      <c r="W88" s="196">
        <v>0.57999999999999996</v>
      </c>
      <c r="X88" s="196">
        <v>2.08</v>
      </c>
      <c r="Y88" s="196">
        <v>0</v>
      </c>
      <c r="Z88" s="196">
        <v>3.15</v>
      </c>
      <c r="AA88" s="196">
        <v>1.1200000000000001</v>
      </c>
      <c r="AB88" s="196">
        <v>0</v>
      </c>
      <c r="AC88" s="196">
        <v>1.9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13.04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9.99</v>
      </c>
      <c r="E89" s="196">
        <v>0</v>
      </c>
      <c r="F89" s="196">
        <v>0</v>
      </c>
      <c r="G89" s="196">
        <v>11</v>
      </c>
      <c r="H89" s="196">
        <v>0</v>
      </c>
      <c r="I89" s="196">
        <v>0</v>
      </c>
      <c r="J89" s="196">
        <v>28.41</v>
      </c>
      <c r="K89" s="196">
        <v>9.36</v>
      </c>
      <c r="L89" s="196">
        <v>137.12</v>
      </c>
      <c r="M89" s="196">
        <v>1.1399999999999999</v>
      </c>
      <c r="N89" s="196">
        <v>0.73</v>
      </c>
      <c r="O89" s="196">
        <v>0</v>
      </c>
      <c r="P89" s="196">
        <v>4.08</v>
      </c>
      <c r="Q89" s="196">
        <v>0.13</v>
      </c>
      <c r="R89" s="196">
        <v>0.53</v>
      </c>
      <c r="S89" s="196">
        <v>0.33</v>
      </c>
      <c r="T89" s="196">
        <v>0</v>
      </c>
      <c r="U89" s="196">
        <v>1.04</v>
      </c>
      <c r="V89" s="196">
        <v>0.26</v>
      </c>
      <c r="W89" s="196">
        <v>0.57999999999999996</v>
      </c>
      <c r="X89" s="196">
        <v>2.08</v>
      </c>
      <c r="Y89" s="196">
        <v>0</v>
      </c>
      <c r="Z89" s="196">
        <v>3.15</v>
      </c>
      <c r="AA89" s="196">
        <v>1.1200000000000001</v>
      </c>
      <c r="AB89" s="196">
        <v>0</v>
      </c>
      <c r="AC89" s="196">
        <v>1.9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13.04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9.99</v>
      </c>
      <c r="E90" s="196">
        <v>0</v>
      </c>
      <c r="F90" s="196">
        <v>0</v>
      </c>
      <c r="G90" s="196">
        <v>11</v>
      </c>
      <c r="H90" s="196">
        <v>0</v>
      </c>
      <c r="I90" s="196">
        <v>0</v>
      </c>
      <c r="J90" s="196">
        <v>28.41</v>
      </c>
      <c r="K90" s="196">
        <v>9.36</v>
      </c>
      <c r="L90" s="196">
        <v>137.12</v>
      </c>
      <c r="M90" s="196">
        <v>1.1399999999999999</v>
      </c>
      <c r="N90" s="196">
        <v>0.73</v>
      </c>
      <c r="O90" s="196">
        <v>0</v>
      </c>
      <c r="P90" s="196">
        <v>4.08</v>
      </c>
      <c r="Q90" s="196">
        <v>0.13</v>
      </c>
      <c r="R90" s="196">
        <v>0.53</v>
      </c>
      <c r="S90" s="196">
        <v>0.33</v>
      </c>
      <c r="T90" s="196">
        <v>0</v>
      </c>
      <c r="U90" s="196">
        <v>1.04</v>
      </c>
      <c r="V90" s="196">
        <v>0.26</v>
      </c>
      <c r="W90" s="196">
        <v>0.57999999999999996</v>
      </c>
      <c r="X90" s="196">
        <v>2.08</v>
      </c>
      <c r="Y90" s="196">
        <v>0</v>
      </c>
      <c r="Z90" s="196">
        <v>3.15</v>
      </c>
      <c r="AA90" s="196">
        <v>1.1200000000000001</v>
      </c>
      <c r="AB90" s="196">
        <v>0</v>
      </c>
      <c r="AC90" s="196">
        <v>1.9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13.04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9.99</v>
      </c>
      <c r="E91" s="196">
        <v>0</v>
      </c>
      <c r="F91" s="196">
        <v>0</v>
      </c>
      <c r="G91" s="196">
        <v>11</v>
      </c>
      <c r="H91" s="196">
        <v>0</v>
      </c>
      <c r="I91" s="196">
        <v>0</v>
      </c>
      <c r="J91" s="196">
        <v>28.41</v>
      </c>
      <c r="K91" s="196">
        <v>9.36</v>
      </c>
      <c r="L91" s="196">
        <v>175.5</v>
      </c>
      <c r="M91" s="196">
        <v>1.1399999999999999</v>
      </c>
      <c r="N91" s="196">
        <v>0.73</v>
      </c>
      <c r="O91" s="196">
        <v>0</v>
      </c>
      <c r="P91" s="196">
        <v>4.08</v>
      </c>
      <c r="Q91" s="196">
        <v>0.13</v>
      </c>
      <c r="R91" s="196">
        <v>0.53</v>
      </c>
      <c r="S91" s="196">
        <v>0.33</v>
      </c>
      <c r="T91" s="196">
        <v>0</v>
      </c>
      <c r="U91" s="196">
        <v>1.04</v>
      </c>
      <c r="V91" s="196">
        <v>0.26</v>
      </c>
      <c r="W91" s="196">
        <v>0.57999999999999996</v>
      </c>
      <c r="X91" s="196">
        <v>2.08</v>
      </c>
      <c r="Y91" s="196">
        <v>0</v>
      </c>
      <c r="Z91" s="196">
        <v>3.15</v>
      </c>
      <c r="AA91" s="196">
        <v>1.1200000000000001</v>
      </c>
      <c r="AB91" s="196">
        <v>0</v>
      </c>
      <c r="AC91" s="196">
        <v>2.21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13.04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9.99</v>
      </c>
      <c r="E92" s="196">
        <v>0</v>
      </c>
      <c r="F92" s="196">
        <v>0</v>
      </c>
      <c r="G92" s="196">
        <v>11</v>
      </c>
      <c r="H92" s="196">
        <v>0</v>
      </c>
      <c r="I92" s="196">
        <v>0</v>
      </c>
      <c r="J92" s="196">
        <v>28.41</v>
      </c>
      <c r="K92" s="196">
        <v>9.36</v>
      </c>
      <c r="L92" s="196">
        <v>204.29</v>
      </c>
      <c r="M92" s="196">
        <v>1.1399999999999999</v>
      </c>
      <c r="N92" s="196">
        <v>0.73</v>
      </c>
      <c r="O92" s="196">
        <v>0</v>
      </c>
      <c r="P92" s="196">
        <v>4.08</v>
      </c>
      <c r="Q92" s="196">
        <v>0.13</v>
      </c>
      <c r="R92" s="196">
        <v>0.53</v>
      </c>
      <c r="S92" s="196">
        <v>0.33</v>
      </c>
      <c r="T92" s="196">
        <v>0</v>
      </c>
      <c r="U92" s="196">
        <v>1.04</v>
      </c>
      <c r="V92" s="196">
        <v>0.26</v>
      </c>
      <c r="W92" s="196">
        <v>0.57999999999999996</v>
      </c>
      <c r="X92" s="196">
        <v>2.08</v>
      </c>
      <c r="Y92" s="196">
        <v>0</v>
      </c>
      <c r="Z92" s="196">
        <v>3.15</v>
      </c>
      <c r="AA92" s="196">
        <v>1.1200000000000001</v>
      </c>
      <c r="AB92" s="196">
        <v>0</v>
      </c>
      <c r="AC92" s="196">
        <v>2.21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13.04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9.99</v>
      </c>
      <c r="E93" s="196">
        <v>0</v>
      </c>
      <c r="F93" s="196">
        <v>0</v>
      </c>
      <c r="G93" s="196">
        <v>11</v>
      </c>
      <c r="H93" s="196">
        <v>0</v>
      </c>
      <c r="I93" s="196">
        <v>0</v>
      </c>
      <c r="J93" s="196">
        <v>28.41</v>
      </c>
      <c r="K93" s="196">
        <v>9.36</v>
      </c>
      <c r="L93" s="196">
        <v>204.29</v>
      </c>
      <c r="M93" s="196">
        <v>1.1399999999999999</v>
      </c>
      <c r="N93" s="196">
        <v>0.73</v>
      </c>
      <c r="O93" s="196">
        <v>0</v>
      </c>
      <c r="P93" s="196">
        <v>4.08</v>
      </c>
      <c r="Q93" s="196">
        <v>0.13</v>
      </c>
      <c r="R93" s="196">
        <v>0.53</v>
      </c>
      <c r="S93" s="196">
        <v>4.26</v>
      </c>
      <c r="T93" s="196">
        <v>0</v>
      </c>
      <c r="U93" s="196">
        <v>1.04</v>
      </c>
      <c r="V93" s="196">
        <v>0.26</v>
      </c>
      <c r="W93" s="196">
        <v>0.57999999999999996</v>
      </c>
      <c r="X93" s="196">
        <v>2.08</v>
      </c>
      <c r="Y93" s="196">
        <v>0</v>
      </c>
      <c r="Z93" s="196">
        <v>3.15</v>
      </c>
      <c r="AA93" s="196">
        <v>1.1200000000000001</v>
      </c>
      <c r="AB93" s="196">
        <v>0</v>
      </c>
      <c r="AC93" s="196">
        <v>2.21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9.99</v>
      </c>
      <c r="E94" s="196">
        <v>0</v>
      </c>
      <c r="F94" s="196">
        <v>0</v>
      </c>
      <c r="G94" s="196">
        <v>11</v>
      </c>
      <c r="H94" s="196">
        <v>0</v>
      </c>
      <c r="I94" s="196">
        <v>0</v>
      </c>
      <c r="J94" s="196">
        <v>28.41</v>
      </c>
      <c r="K94" s="196">
        <v>9.36</v>
      </c>
      <c r="L94" s="196">
        <v>273.37</v>
      </c>
      <c r="M94" s="196">
        <v>1.1399999999999999</v>
      </c>
      <c r="N94" s="196">
        <v>0.73</v>
      </c>
      <c r="O94" s="196">
        <v>0</v>
      </c>
      <c r="P94" s="196">
        <v>4.08</v>
      </c>
      <c r="Q94" s="196">
        <v>0.13</v>
      </c>
      <c r="R94" s="196">
        <v>0.53</v>
      </c>
      <c r="S94" s="196">
        <v>0.33</v>
      </c>
      <c r="T94" s="196">
        <v>0</v>
      </c>
      <c r="U94" s="196">
        <v>1.04</v>
      </c>
      <c r="V94" s="196">
        <v>0.26</v>
      </c>
      <c r="W94" s="196">
        <v>0.57999999999999996</v>
      </c>
      <c r="X94" s="196">
        <v>2.08</v>
      </c>
      <c r="Y94" s="196">
        <v>0</v>
      </c>
      <c r="Z94" s="196">
        <v>3.15</v>
      </c>
      <c r="AA94" s="196">
        <v>1.1200000000000001</v>
      </c>
      <c r="AB94" s="196">
        <v>0</v>
      </c>
      <c r="AC94" s="196">
        <v>2.21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9.99</v>
      </c>
      <c r="E95" s="196">
        <v>0</v>
      </c>
      <c r="F95" s="196">
        <v>0</v>
      </c>
      <c r="G95" s="196">
        <v>11</v>
      </c>
      <c r="H95" s="196">
        <v>0</v>
      </c>
      <c r="I95" s="196">
        <v>0</v>
      </c>
      <c r="J95" s="196">
        <v>28.41</v>
      </c>
      <c r="K95" s="196">
        <v>9.36</v>
      </c>
      <c r="L95" s="196">
        <v>273.37</v>
      </c>
      <c r="M95" s="196">
        <v>1.1399999999999999</v>
      </c>
      <c r="N95" s="196">
        <v>0.73</v>
      </c>
      <c r="O95" s="196">
        <v>0</v>
      </c>
      <c r="P95" s="196">
        <v>1.45</v>
      </c>
      <c r="Q95" s="196">
        <v>0.36</v>
      </c>
      <c r="R95" s="196">
        <v>0.53</v>
      </c>
      <c r="S95" s="196">
        <v>4.26</v>
      </c>
      <c r="T95" s="196">
        <v>0</v>
      </c>
      <c r="U95" s="196">
        <v>1.04</v>
      </c>
      <c r="V95" s="196">
        <v>0.26</v>
      </c>
      <c r="W95" s="196">
        <v>0.57999999999999996</v>
      </c>
      <c r="X95" s="196">
        <v>2.08</v>
      </c>
      <c r="Y95" s="196">
        <v>0</v>
      </c>
      <c r="Z95" s="196">
        <v>3.15</v>
      </c>
      <c r="AA95" s="196">
        <v>1.1200000000000001</v>
      </c>
      <c r="AB95" s="196">
        <v>0</v>
      </c>
      <c r="AC95" s="196">
        <v>2.21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9.99</v>
      </c>
      <c r="E96" s="196">
        <v>0</v>
      </c>
      <c r="F96" s="196">
        <v>0</v>
      </c>
      <c r="G96" s="196">
        <v>11</v>
      </c>
      <c r="H96" s="196">
        <v>0</v>
      </c>
      <c r="I96" s="196">
        <v>0</v>
      </c>
      <c r="J96" s="196">
        <v>28.41</v>
      </c>
      <c r="K96" s="196">
        <v>9.36</v>
      </c>
      <c r="L96" s="196">
        <v>273.37</v>
      </c>
      <c r="M96" s="196">
        <v>1.1399999999999999</v>
      </c>
      <c r="N96" s="196">
        <v>0.73</v>
      </c>
      <c r="O96" s="196">
        <v>0</v>
      </c>
      <c r="P96" s="196">
        <v>1.45</v>
      </c>
      <c r="Q96" s="196">
        <v>0.36</v>
      </c>
      <c r="R96" s="196">
        <v>0.53</v>
      </c>
      <c r="S96" s="196">
        <v>4.26</v>
      </c>
      <c r="T96" s="196">
        <v>0</v>
      </c>
      <c r="U96" s="196">
        <v>1.04</v>
      </c>
      <c r="V96" s="196">
        <v>0.26</v>
      </c>
      <c r="W96" s="196">
        <v>0.57999999999999996</v>
      </c>
      <c r="X96" s="196">
        <v>2.08</v>
      </c>
      <c r="Y96" s="196">
        <v>0</v>
      </c>
      <c r="Z96" s="196">
        <v>3.15</v>
      </c>
      <c r="AA96" s="196">
        <v>19.989999999999998</v>
      </c>
      <c r="AB96" s="196">
        <v>0</v>
      </c>
      <c r="AC96" s="196">
        <v>2.21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9.99</v>
      </c>
      <c r="E97" s="196">
        <v>0</v>
      </c>
      <c r="F97" s="196">
        <v>0</v>
      </c>
      <c r="G97" s="196">
        <v>11</v>
      </c>
      <c r="H97" s="196">
        <v>0</v>
      </c>
      <c r="I97" s="196">
        <v>0</v>
      </c>
      <c r="J97" s="196">
        <v>28.41</v>
      </c>
      <c r="K97" s="196">
        <v>9.36</v>
      </c>
      <c r="L97" s="196">
        <v>273.38</v>
      </c>
      <c r="M97" s="196">
        <v>1.1399999999999999</v>
      </c>
      <c r="N97" s="196">
        <v>0.73</v>
      </c>
      <c r="O97" s="196">
        <v>0</v>
      </c>
      <c r="P97" s="196">
        <v>1.45</v>
      </c>
      <c r="Q97" s="196">
        <v>0.36</v>
      </c>
      <c r="R97" s="196">
        <v>0.53</v>
      </c>
      <c r="S97" s="196">
        <v>4.26</v>
      </c>
      <c r="T97" s="196">
        <v>0</v>
      </c>
      <c r="U97" s="196">
        <v>1.04</v>
      </c>
      <c r="V97" s="196">
        <v>4.3</v>
      </c>
      <c r="W97" s="196">
        <v>0.57999999999999996</v>
      </c>
      <c r="X97" s="196">
        <v>2.08</v>
      </c>
      <c r="Y97" s="196">
        <v>0</v>
      </c>
      <c r="Z97" s="196">
        <v>48.85</v>
      </c>
      <c r="AA97" s="196">
        <v>19.989999999999998</v>
      </c>
      <c r="AB97" s="196">
        <v>0</v>
      </c>
      <c r="AC97" s="196">
        <v>2.21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9.99</v>
      </c>
      <c r="E98" s="196">
        <v>0</v>
      </c>
      <c r="F98" s="196">
        <v>0</v>
      </c>
      <c r="G98" s="196">
        <v>11</v>
      </c>
      <c r="H98" s="196">
        <v>0</v>
      </c>
      <c r="I98" s="196">
        <v>0</v>
      </c>
      <c r="J98" s="196">
        <v>28.41</v>
      </c>
      <c r="K98" s="196">
        <v>9.36</v>
      </c>
      <c r="L98" s="196">
        <v>273.38</v>
      </c>
      <c r="M98" s="196">
        <v>1.1399999999999999</v>
      </c>
      <c r="N98" s="196">
        <v>0.73</v>
      </c>
      <c r="O98" s="196">
        <v>0</v>
      </c>
      <c r="P98" s="196">
        <v>1.45</v>
      </c>
      <c r="Q98" s="196">
        <v>0.36</v>
      </c>
      <c r="R98" s="196">
        <v>0.53</v>
      </c>
      <c r="S98" s="196">
        <v>4.26</v>
      </c>
      <c r="T98" s="196">
        <v>0</v>
      </c>
      <c r="U98" s="196">
        <v>1.04</v>
      </c>
      <c r="V98" s="196">
        <v>4.4400000000000004</v>
      </c>
      <c r="W98" s="196">
        <v>0.57999999999999996</v>
      </c>
      <c r="X98" s="196">
        <v>2.08</v>
      </c>
      <c r="Y98" s="196">
        <v>0</v>
      </c>
      <c r="Z98" s="196">
        <v>58.5</v>
      </c>
      <c r="AA98" s="196">
        <v>19.989999999999998</v>
      </c>
      <c r="AB98" s="196">
        <v>0</v>
      </c>
      <c r="AC98" s="196">
        <v>2.21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2.3350000000000006E-2</v>
      </c>
      <c r="D99">
        <f t="shared" si="0"/>
        <v>0.17701999999999998</v>
      </c>
      <c r="E99">
        <f t="shared" si="0"/>
        <v>0</v>
      </c>
      <c r="F99">
        <f t="shared" si="0"/>
        <v>0</v>
      </c>
      <c r="G99">
        <f t="shared" si="0"/>
        <v>8.2500000000000004E-2</v>
      </c>
      <c r="H99">
        <f t="shared" si="0"/>
        <v>0</v>
      </c>
      <c r="I99">
        <f t="shared" si="0"/>
        <v>0</v>
      </c>
      <c r="J99">
        <f t="shared" si="0"/>
        <v>0.22659999999999994</v>
      </c>
      <c r="K99">
        <f t="shared" si="0"/>
        <v>0.16403500000000018</v>
      </c>
      <c r="L99">
        <f t="shared" si="0"/>
        <v>3.0885900000000048</v>
      </c>
      <c r="M99">
        <f t="shared" si="0"/>
        <v>2.8260000000000007E-2</v>
      </c>
      <c r="N99">
        <f t="shared" si="0"/>
        <v>1.7519999999999977E-2</v>
      </c>
      <c r="O99">
        <f t="shared" si="0"/>
        <v>0</v>
      </c>
      <c r="P99">
        <f t="shared" si="0"/>
        <v>6.545250000000008E-2</v>
      </c>
      <c r="Q99">
        <f t="shared" si="0"/>
        <v>2.9694999999999937E-2</v>
      </c>
      <c r="R99">
        <f t="shared" si="0"/>
        <v>7.3252499999999499E-2</v>
      </c>
      <c r="S99">
        <f t="shared" si="0"/>
        <v>4.0452500000000106E-2</v>
      </c>
      <c r="T99">
        <f t="shared" si="0"/>
        <v>0</v>
      </c>
      <c r="U99">
        <f t="shared" si="0"/>
        <v>2.4960000000000045E-2</v>
      </c>
      <c r="V99">
        <f t="shared" si="0"/>
        <v>3.7692499999999893E-2</v>
      </c>
      <c r="W99">
        <f t="shared" si="0"/>
        <v>6.7695000000000033E-2</v>
      </c>
      <c r="X99">
        <f t="shared" si="0"/>
        <v>0.18447000000000069</v>
      </c>
      <c r="Y99">
        <f t="shared" si="0"/>
        <v>0</v>
      </c>
      <c r="Z99">
        <f t="shared" si="0"/>
        <v>0.47833500000000145</v>
      </c>
      <c r="AA99">
        <f t="shared" si="0"/>
        <v>0.17312250000000012</v>
      </c>
      <c r="AB99">
        <f t="shared" si="0"/>
        <v>0</v>
      </c>
      <c r="AC99">
        <f t="shared" si="0"/>
        <v>4.7975000000000038E-2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0.2338675000000002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5.8289999999999988E-2</v>
      </c>
      <c r="AS99">
        <f t="shared" si="0"/>
        <v>0.18149999999999999</v>
      </c>
      <c r="AT99">
        <f t="shared" si="0"/>
        <v>0.45500250000000031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-15</v>
      </c>
      <c r="D32" s="82">
        <v>0</v>
      </c>
      <c r="E32" s="82">
        <v>0</v>
      </c>
      <c r="F32" s="82">
        <v>0</v>
      </c>
      <c r="G32" s="82">
        <v>-15</v>
      </c>
      <c r="H32" s="76"/>
      <c r="I32" s="31">
        <v>30</v>
      </c>
      <c r="J32" s="82">
        <v>15</v>
      </c>
      <c r="K32" s="82">
        <v>0</v>
      </c>
      <c r="L32" s="82">
        <v>0</v>
      </c>
      <c r="M32" s="82">
        <v>0</v>
      </c>
      <c r="N32" s="82">
        <v>15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15</v>
      </c>
      <c r="DG32" s="81">
        <f t="shared" si="32"/>
        <v>-15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-10</v>
      </c>
      <c r="D33" s="82">
        <v>0</v>
      </c>
      <c r="E33" s="82">
        <v>0</v>
      </c>
      <c r="F33" s="82">
        <v>-100.39100000000001</v>
      </c>
      <c r="G33" s="82">
        <v>-110.39100000000001</v>
      </c>
      <c r="H33" s="76"/>
      <c r="I33" s="31">
        <v>31</v>
      </c>
      <c r="J33" s="82">
        <v>10</v>
      </c>
      <c r="K33" s="82">
        <v>0</v>
      </c>
      <c r="L33" s="82">
        <v>0</v>
      </c>
      <c r="M33" s="82">
        <v>0</v>
      </c>
      <c r="N33" s="82">
        <v>10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100.39100000000001</v>
      </c>
      <c r="AF33" s="82">
        <v>0</v>
      </c>
      <c r="AG33" s="82">
        <v>0</v>
      </c>
      <c r="AH33" s="82">
        <v>0</v>
      </c>
      <c r="AI33" s="82">
        <v>100.39100000000001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10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-10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100.39100000000001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-100.39100000000001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100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100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1003.9100000000001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1003.9100000000001</v>
      </c>
      <c r="DF33" s="81">
        <f t="shared" si="31"/>
        <v>110.39100000000001</v>
      </c>
      <c r="DG33" s="81">
        <f t="shared" si="32"/>
        <v>-10</v>
      </c>
      <c r="DH33" s="81">
        <f t="shared" si="33"/>
        <v>0</v>
      </c>
      <c r="DI33" s="81">
        <f t="shared" si="34"/>
        <v>0</v>
      </c>
      <c r="DJ33" s="81">
        <f t="shared" si="35"/>
        <v>-100.39100000000001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-10</v>
      </c>
      <c r="D34" s="82">
        <v>0</v>
      </c>
      <c r="E34" s="82">
        <v>0</v>
      </c>
      <c r="F34" s="82">
        <v>-68.156999999999996</v>
      </c>
      <c r="G34" s="82">
        <v>-78.156999999999996</v>
      </c>
      <c r="H34" s="76"/>
      <c r="I34" s="31">
        <v>32</v>
      </c>
      <c r="J34" s="82">
        <v>10</v>
      </c>
      <c r="K34" s="82">
        <v>0</v>
      </c>
      <c r="L34" s="82">
        <v>0</v>
      </c>
      <c r="M34" s="82">
        <v>0</v>
      </c>
      <c r="N34" s="82">
        <v>10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68.156999999999996</v>
      </c>
      <c r="AF34" s="82">
        <v>0</v>
      </c>
      <c r="AG34" s="82">
        <v>0</v>
      </c>
      <c r="AH34" s="82">
        <v>0</v>
      </c>
      <c r="AI34" s="82">
        <v>68.156999999999996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68.156999999999996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-68.156999999999996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681.56999999999994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681.56999999999994</v>
      </c>
      <c r="DF34" s="81">
        <f t="shared" si="31"/>
        <v>78.156999999999996</v>
      </c>
      <c r="DG34" s="81">
        <f t="shared" si="32"/>
        <v>-10</v>
      </c>
      <c r="DH34" s="81">
        <f t="shared" si="33"/>
        <v>0</v>
      </c>
      <c r="DI34" s="81">
        <f t="shared" si="34"/>
        <v>0</v>
      </c>
      <c r="DJ34" s="81">
        <f t="shared" si="35"/>
        <v>-68.156999999999996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-50</v>
      </c>
      <c r="D83" s="82">
        <v>0</v>
      </c>
      <c r="E83" s="82">
        <v>0</v>
      </c>
      <c r="F83" s="82">
        <v>0</v>
      </c>
      <c r="G83" s="82">
        <v>-50</v>
      </c>
      <c r="H83" s="76"/>
      <c r="I83" s="31">
        <v>81</v>
      </c>
      <c r="J83" s="82">
        <v>50</v>
      </c>
      <c r="K83" s="82">
        <v>0</v>
      </c>
      <c r="L83" s="82">
        <v>0</v>
      </c>
      <c r="M83" s="82">
        <v>0</v>
      </c>
      <c r="N83" s="82">
        <v>50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50</v>
      </c>
      <c r="DG83" s="81">
        <f t="shared" si="60"/>
        <v>-50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-14</v>
      </c>
      <c r="D84" s="82">
        <v>0</v>
      </c>
      <c r="E84" s="82">
        <v>0</v>
      </c>
      <c r="F84" s="82">
        <v>0</v>
      </c>
      <c r="G84" s="82">
        <v>-14</v>
      </c>
      <c r="H84" s="76"/>
      <c r="I84" s="31">
        <v>82</v>
      </c>
      <c r="J84" s="82">
        <v>14</v>
      </c>
      <c r="K84" s="82">
        <v>0</v>
      </c>
      <c r="L84" s="82">
        <v>0</v>
      </c>
      <c r="M84" s="82">
        <v>0</v>
      </c>
      <c r="N84" s="82">
        <v>14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14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-14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140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140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14</v>
      </c>
      <c r="DG84" s="81">
        <f t="shared" si="60"/>
        <v>-14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-7</v>
      </c>
      <c r="D86" s="82">
        <v>0</v>
      </c>
      <c r="E86" s="82">
        <v>0</v>
      </c>
      <c r="F86" s="82">
        <v>0</v>
      </c>
      <c r="G86" s="82">
        <v>-7</v>
      </c>
      <c r="H86" s="76"/>
      <c r="I86" s="31">
        <v>84</v>
      </c>
      <c r="J86" s="82">
        <v>7</v>
      </c>
      <c r="K86" s="82">
        <v>0</v>
      </c>
      <c r="L86" s="82">
        <v>0</v>
      </c>
      <c r="M86" s="82">
        <v>0</v>
      </c>
      <c r="N86" s="82">
        <v>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70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70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7</v>
      </c>
      <c r="DG86" s="81">
        <f t="shared" si="60"/>
        <v>-7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-17</v>
      </c>
      <c r="D87" s="82">
        <v>0</v>
      </c>
      <c r="E87" s="82">
        <v>0</v>
      </c>
      <c r="F87" s="82">
        <v>0</v>
      </c>
      <c r="G87" s="82">
        <v>-17</v>
      </c>
      <c r="H87" s="76"/>
      <c r="I87" s="31">
        <v>85</v>
      </c>
      <c r="J87" s="82">
        <v>17</v>
      </c>
      <c r="K87" s="82">
        <v>0</v>
      </c>
      <c r="L87" s="82">
        <v>0</v>
      </c>
      <c r="M87" s="82">
        <v>0</v>
      </c>
      <c r="N87" s="82">
        <v>17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170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170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17</v>
      </c>
      <c r="DG87" s="81">
        <f t="shared" si="60"/>
        <v>-17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-22</v>
      </c>
      <c r="D88" s="82">
        <v>0</v>
      </c>
      <c r="E88" s="82">
        <v>0</v>
      </c>
      <c r="F88" s="82">
        <v>0</v>
      </c>
      <c r="G88" s="82">
        <v>-22</v>
      </c>
      <c r="H88" s="76"/>
      <c r="I88" s="31">
        <v>86</v>
      </c>
      <c r="J88" s="82">
        <v>22</v>
      </c>
      <c r="K88" s="82">
        <v>0</v>
      </c>
      <c r="L88" s="82">
        <v>0</v>
      </c>
      <c r="M88" s="82">
        <v>0</v>
      </c>
      <c r="N88" s="82">
        <v>22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220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220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22</v>
      </c>
      <c r="DG88" s="81">
        <f t="shared" si="60"/>
        <v>-22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-20</v>
      </c>
      <c r="D93" s="82">
        <v>0</v>
      </c>
      <c r="E93" s="82">
        <v>0</v>
      </c>
      <c r="F93" s="82">
        <v>0</v>
      </c>
      <c r="G93" s="82">
        <v>-20</v>
      </c>
      <c r="H93" s="76"/>
      <c r="I93" s="31">
        <v>91</v>
      </c>
      <c r="J93" s="82">
        <v>20</v>
      </c>
      <c r="K93" s="82">
        <v>0</v>
      </c>
      <c r="L93" s="82">
        <v>0</v>
      </c>
      <c r="M93" s="82">
        <v>0</v>
      </c>
      <c r="N93" s="82">
        <v>20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20</v>
      </c>
      <c r="DG93" s="81">
        <f t="shared" si="60"/>
        <v>-20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-27</v>
      </c>
      <c r="D94" s="82">
        <v>0</v>
      </c>
      <c r="E94" s="82">
        <v>0</v>
      </c>
      <c r="F94" s="82">
        <v>0</v>
      </c>
      <c r="G94" s="82">
        <v>-27</v>
      </c>
      <c r="H94" s="76"/>
      <c r="I94" s="31">
        <v>92</v>
      </c>
      <c r="J94" s="82">
        <v>27</v>
      </c>
      <c r="K94" s="82">
        <v>0</v>
      </c>
      <c r="L94" s="82">
        <v>0</v>
      </c>
      <c r="M94" s="82">
        <v>0</v>
      </c>
      <c r="N94" s="82">
        <v>27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27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-27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270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270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27</v>
      </c>
      <c r="DG94" s="81">
        <f t="shared" si="60"/>
        <v>-27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4.8000000000000001E-2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-4.8000000000000001E-2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4.2137000000000001E-2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-4.2137000000000001E-2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4.8000000000000001E-2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4.8000000000000001E-2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4.2137000000000001E-2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4.2137000000000001E-2</v>
      </c>
      <c r="DE99" s="86"/>
      <c r="DF99" s="81">
        <f t="shared" si="59"/>
        <v>9.0136999999999995E-2</v>
      </c>
      <c r="DG99" s="81">
        <f t="shared" si="60"/>
        <v>-4.8000000000000001E-2</v>
      </c>
      <c r="DH99" s="81">
        <f t="shared" si="61"/>
        <v>0</v>
      </c>
      <c r="DI99" s="81">
        <f t="shared" si="62"/>
        <v>0</v>
      </c>
      <c r="DJ99" s="81">
        <f t="shared" si="63"/>
        <v>-4.2137000000000001E-2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350</v>
      </c>
      <c r="H3" s="174">
        <f t="shared" ref="H3:H66" ca="1" si="2">INDIRECT("ISGS_Delhi_pp!" &amp; $V$3 &amp; X3)</f>
        <v>335.82499999999999</v>
      </c>
      <c r="I3" s="178">
        <f ca="1">INDIRECT("BRPL_EOD!" &amp; $V$3 &amp; X3)</f>
        <v>259.07</v>
      </c>
      <c r="J3" s="176">
        <f ca="1">INDIRECT("BYPL_EOD!" &amp; $V$3 &amp; X3)</f>
        <v>76.760000000000005</v>
      </c>
      <c r="K3" s="176">
        <f ca="1">INDIRECT("TPDDL_EOD!" &amp; $V$3 &amp; X3)</f>
        <v>0</v>
      </c>
      <c r="L3" s="176">
        <f ca="1">INDIRECT("NDMC_EOD!" &amp; $V$3 &amp; X3)</f>
        <v>0</v>
      </c>
      <c r="M3" s="177">
        <f ca="1">SUM(I3:L3)</f>
        <v>335.83</v>
      </c>
      <c r="N3" s="175">
        <f ca="1">INDIRECT("BRPL_ISGS_exbus!" &amp; $V$3 &amp; X3)</f>
        <v>259.06614284012744</v>
      </c>
      <c r="O3" s="176">
        <f ca="1">INDIRECT("BYPL_ISGS_exbus!" &amp; $V$3 &amp; X3)</f>
        <v>76.758857159872562</v>
      </c>
      <c r="P3" s="176">
        <f ca="1">INDIRECT("TPDDL_ISGS_exbus!" &amp; $V$3 &amp; X3)</f>
        <v>0</v>
      </c>
      <c r="Q3" s="176">
        <f ca="1">INDIRECT("NDMC_ISGS_exbus!" &amp; $V$3 &amp; X3)</f>
        <v>0</v>
      </c>
      <c r="R3" s="177">
        <f ca="1">SUM(N3:Q3)</f>
        <v>335.82499999999999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350</v>
      </c>
      <c r="H4" s="182">
        <f t="shared" ca="1" si="2"/>
        <v>335.82499999999999</v>
      </c>
      <c r="I4" s="183">
        <f t="shared" ref="I4:I67" ca="1" si="5">INDIRECT("BRPL_EOD!" &amp; $V$3 &amp; X4)</f>
        <v>259.07</v>
      </c>
      <c r="J4" s="180">
        <f t="shared" ref="J4:J67" ca="1" si="6">INDIRECT("BYPL_EOD!" &amp; $V$3 &amp; X4)</f>
        <v>76.760000000000005</v>
      </c>
      <c r="K4" s="180">
        <f t="shared" ref="K4:K67" ca="1" si="7">INDIRECT("TPDDL_EOD!" &amp; $V$3 &amp; X4)</f>
        <v>0</v>
      </c>
      <c r="L4" s="180">
        <f t="shared" ref="L4:L67" ca="1" si="8">INDIRECT("NDMC_EOD!" &amp; $V$3 &amp; X4)</f>
        <v>0</v>
      </c>
      <c r="M4" s="181">
        <f t="shared" ref="M4:M67" ca="1" si="9">SUM(I4:L4)</f>
        <v>335.83</v>
      </c>
      <c r="N4" s="179">
        <f t="shared" ref="N4:N67" ca="1" si="10">INDIRECT("BRPL_ISGS_exbus!" &amp; $V$3 &amp; X4)</f>
        <v>259.06614284012744</v>
      </c>
      <c r="O4" s="180">
        <f t="shared" ref="O4:O67" ca="1" si="11">INDIRECT("BYPL_ISGS_exbus!" &amp; $V$3 &amp; X4)</f>
        <v>76.758857159872562</v>
      </c>
      <c r="P4" s="180">
        <f t="shared" ref="P4:P67" ca="1" si="12">INDIRECT("TPDDL_ISGS_exbus!" &amp; $V$3 &amp; X4)</f>
        <v>0</v>
      </c>
      <c r="Q4" s="180">
        <f t="shared" ref="Q4:Q67" ca="1" si="13">INDIRECT("NDMC_ISGS_exbus!" &amp; $V$3 &amp; X4)</f>
        <v>0</v>
      </c>
      <c r="R4" s="181">
        <f t="shared" ref="R4:R67" ca="1" si="14">SUM(N4:Q4)</f>
        <v>335.82499999999999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350</v>
      </c>
      <c r="H5" s="182">
        <f t="shared" ca="1" si="2"/>
        <v>335.82499999999999</v>
      </c>
      <c r="I5" s="183">
        <f t="shared" ca="1" si="5"/>
        <v>259.07</v>
      </c>
      <c r="J5" s="180">
        <f t="shared" ca="1" si="6"/>
        <v>76.760000000000005</v>
      </c>
      <c r="K5" s="180">
        <f t="shared" ca="1" si="7"/>
        <v>0</v>
      </c>
      <c r="L5" s="180">
        <f t="shared" ca="1" si="8"/>
        <v>0</v>
      </c>
      <c r="M5" s="181">
        <f t="shared" ca="1" si="9"/>
        <v>335.83</v>
      </c>
      <c r="N5" s="179">
        <f t="shared" ca="1" si="10"/>
        <v>259.06614284012744</v>
      </c>
      <c r="O5" s="180">
        <f t="shared" ca="1" si="11"/>
        <v>76.758857159872562</v>
      </c>
      <c r="P5" s="180">
        <f t="shared" ca="1" si="12"/>
        <v>0</v>
      </c>
      <c r="Q5" s="180">
        <f t="shared" ca="1" si="13"/>
        <v>0</v>
      </c>
      <c r="R5" s="181">
        <f t="shared" ca="1" si="14"/>
        <v>335.82499999999999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350</v>
      </c>
      <c r="H6" s="182">
        <f t="shared" ca="1" si="2"/>
        <v>335.82499999999999</v>
      </c>
      <c r="I6" s="183">
        <f t="shared" ca="1" si="5"/>
        <v>259.07</v>
      </c>
      <c r="J6" s="180">
        <f t="shared" ca="1" si="6"/>
        <v>76.760000000000005</v>
      </c>
      <c r="K6" s="180">
        <f t="shared" ca="1" si="7"/>
        <v>0</v>
      </c>
      <c r="L6" s="180">
        <f t="shared" ca="1" si="8"/>
        <v>0</v>
      </c>
      <c r="M6" s="181">
        <f t="shared" ca="1" si="9"/>
        <v>335.83</v>
      </c>
      <c r="N6" s="179">
        <f t="shared" ca="1" si="10"/>
        <v>259.06614284012744</v>
      </c>
      <c r="O6" s="180">
        <f t="shared" ca="1" si="11"/>
        <v>76.758857159872562</v>
      </c>
      <c r="P6" s="180">
        <f t="shared" ca="1" si="12"/>
        <v>0</v>
      </c>
      <c r="Q6" s="180">
        <f t="shared" ca="1" si="13"/>
        <v>0</v>
      </c>
      <c r="R6" s="181">
        <f t="shared" ca="1" si="14"/>
        <v>335.82499999999999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350</v>
      </c>
      <c r="H7" s="182">
        <f t="shared" ca="1" si="2"/>
        <v>335.82499999999999</v>
      </c>
      <c r="I7" s="183">
        <f t="shared" ca="1" si="5"/>
        <v>259.07</v>
      </c>
      <c r="J7" s="180">
        <f t="shared" ca="1" si="6"/>
        <v>76.760000000000005</v>
      </c>
      <c r="K7" s="180">
        <f t="shared" ca="1" si="7"/>
        <v>0</v>
      </c>
      <c r="L7" s="180">
        <f t="shared" ca="1" si="8"/>
        <v>0</v>
      </c>
      <c r="M7" s="181">
        <f t="shared" ca="1" si="9"/>
        <v>335.83</v>
      </c>
      <c r="N7" s="179">
        <f t="shared" ca="1" si="10"/>
        <v>259.06614284012744</v>
      </c>
      <c r="O7" s="180">
        <f t="shared" ca="1" si="11"/>
        <v>76.758857159872562</v>
      </c>
      <c r="P7" s="180">
        <f t="shared" ca="1" si="12"/>
        <v>0</v>
      </c>
      <c r="Q7" s="180">
        <f t="shared" ca="1" si="13"/>
        <v>0</v>
      </c>
      <c r="R7" s="181">
        <f t="shared" ca="1" si="14"/>
        <v>335.82499999999999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350</v>
      </c>
      <c r="H8" s="182">
        <f t="shared" ca="1" si="2"/>
        <v>335.82499999999999</v>
      </c>
      <c r="I8" s="183">
        <f t="shared" ca="1" si="5"/>
        <v>259.07</v>
      </c>
      <c r="J8" s="180">
        <f t="shared" ca="1" si="6"/>
        <v>76.760000000000005</v>
      </c>
      <c r="K8" s="180">
        <f t="shared" ca="1" si="7"/>
        <v>0</v>
      </c>
      <c r="L8" s="180">
        <f t="shared" ca="1" si="8"/>
        <v>0</v>
      </c>
      <c r="M8" s="181">
        <f t="shared" ca="1" si="9"/>
        <v>335.83</v>
      </c>
      <c r="N8" s="179">
        <f t="shared" ca="1" si="10"/>
        <v>259.06614284012744</v>
      </c>
      <c r="O8" s="180">
        <f t="shared" ca="1" si="11"/>
        <v>76.758857159872562</v>
      </c>
      <c r="P8" s="180">
        <f t="shared" ca="1" si="12"/>
        <v>0</v>
      </c>
      <c r="Q8" s="180">
        <f t="shared" ca="1" si="13"/>
        <v>0</v>
      </c>
      <c r="R8" s="181">
        <f t="shared" ca="1" si="14"/>
        <v>335.82499999999999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350</v>
      </c>
      <c r="H9" s="182">
        <f t="shared" ca="1" si="2"/>
        <v>335.82499999999999</v>
      </c>
      <c r="I9" s="183">
        <f t="shared" ca="1" si="5"/>
        <v>259.07</v>
      </c>
      <c r="J9" s="180">
        <f t="shared" ca="1" si="6"/>
        <v>76.760000000000005</v>
      </c>
      <c r="K9" s="180">
        <f t="shared" ca="1" si="7"/>
        <v>0</v>
      </c>
      <c r="L9" s="180">
        <f t="shared" ca="1" si="8"/>
        <v>0</v>
      </c>
      <c r="M9" s="181">
        <f t="shared" ca="1" si="9"/>
        <v>335.83</v>
      </c>
      <c r="N9" s="179">
        <f t="shared" ca="1" si="10"/>
        <v>259.06614284012744</v>
      </c>
      <c r="O9" s="180">
        <f t="shared" ca="1" si="11"/>
        <v>76.758857159872562</v>
      </c>
      <c r="P9" s="180">
        <f t="shared" ca="1" si="12"/>
        <v>0</v>
      </c>
      <c r="Q9" s="180">
        <f t="shared" ca="1" si="13"/>
        <v>0</v>
      </c>
      <c r="R9" s="181">
        <f t="shared" ca="1" si="14"/>
        <v>335.82499999999999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350</v>
      </c>
      <c r="H10" s="182">
        <f t="shared" ca="1" si="2"/>
        <v>335.82499999999999</v>
      </c>
      <c r="I10" s="183">
        <f t="shared" ca="1" si="5"/>
        <v>259.07</v>
      </c>
      <c r="J10" s="180">
        <f t="shared" ca="1" si="6"/>
        <v>76.760000000000005</v>
      </c>
      <c r="K10" s="180">
        <f t="shared" ca="1" si="7"/>
        <v>0</v>
      </c>
      <c r="L10" s="180">
        <f t="shared" ca="1" si="8"/>
        <v>0</v>
      </c>
      <c r="M10" s="181">
        <f t="shared" ca="1" si="9"/>
        <v>335.83</v>
      </c>
      <c r="N10" s="179">
        <f t="shared" ca="1" si="10"/>
        <v>259.06614284012744</v>
      </c>
      <c r="O10" s="180">
        <f t="shared" ca="1" si="11"/>
        <v>76.758857159872562</v>
      </c>
      <c r="P10" s="180">
        <f t="shared" ca="1" si="12"/>
        <v>0</v>
      </c>
      <c r="Q10" s="180">
        <f t="shared" ca="1" si="13"/>
        <v>0</v>
      </c>
      <c r="R10" s="181">
        <f t="shared" ca="1" si="14"/>
        <v>335.82499999999999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350</v>
      </c>
      <c r="H11" s="182">
        <f t="shared" ca="1" si="2"/>
        <v>335.82499999999999</v>
      </c>
      <c r="I11" s="183">
        <f t="shared" ca="1" si="5"/>
        <v>259.07</v>
      </c>
      <c r="J11" s="180">
        <f t="shared" ca="1" si="6"/>
        <v>76.760000000000005</v>
      </c>
      <c r="K11" s="180">
        <f t="shared" ca="1" si="7"/>
        <v>0</v>
      </c>
      <c r="L11" s="180">
        <f t="shared" ca="1" si="8"/>
        <v>0</v>
      </c>
      <c r="M11" s="181">
        <f t="shared" ca="1" si="9"/>
        <v>335.83</v>
      </c>
      <c r="N11" s="179">
        <f t="shared" ca="1" si="10"/>
        <v>259.06614284012744</v>
      </c>
      <c r="O11" s="180">
        <f t="shared" ca="1" si="11"/>
        <v>76.758857159872562</v>
      </c>
      <c r="P11" s="180">
        <f t="shared" ca="1" si="12"/>
        <v>0</v>
      </c>
      <c r="Q11" s="180">
        <f t="shared" ca="1" si="13"/>
        <v>0</v>
      </c>
      <c r="R11" s="181">
        <f t="shared" ca="1" si="14"/>
        <v>335.82499999999999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350</v>
      </c>
      <c r="H12" s="182">
        <f t="shared" ca="1" si="2"/>
        <v>335.82499999999999</v>
      </c>
      <c r="I12" s="183">
        <f t="shared" ca="1" si="5"/>
        <v>259.07</v>
      </c>
      <c r="J12" s="180">
        <f t="shared" ca="1" si="6"/>
        <v>76.760000000000005</v>
      </c>
      <c r="K12" s="180">
        <f t="shared" ca="1" si="7"/>
        <v>0</v>
      </c>
      <c r="L12" s="180">
        <f t="shared" ca="1" si="8"/>
        <v>0</v>
      </c>
      <c r="M12" s="181">
        <f t="shared" ca="1" si="9"/>
        <v>335.83</v>
      </c>
      <c r="N12" s="179">
        <f t="shared" ca="1" si="10"/>
        <v>259.06614284012744</v>
      </c>
      <c r="O12" s="180">
        <f t="shared" ca="1" si="11"/>
        <v>76.758857159872562</v>
      </c>
      <c r="P12" s="180">
        <f t="shared" ca="1" si="12"/>
        <v>0</v>
      </c>
      <c r="Q12" s="180">
        <f t="shared" ca="1" si="13"/>
        <v>0</v>
      </c>
      <c r="R12" s="181">
        <f t="shared" ca="1" si="14"/>
        <v>335.82499999999999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350</v>
      </c>
      <c r="H13" s="182">
        <f t="shared" ca="1" si="2"/>
        <v>335.82499999999999</v>
      </c>
      <c r="I13" s="183">
        <f t="shared" ca="1" si="5"/>
        <v>259.07</v>
      </c>
      <c r="J13" s="180">
        <f t="shared" ca="1" si="6"/>
        <v>76.760000000000005</v>
      </c>
      <c r="K13" s="180">
        <f t="shared" ca="1" si="7"/>
        <v>0</v>
      </c>
      <c r="L13" s="180">
        <f t="shared" ca="1" si="8"/>
        <v>0</v>
      </c>
      <c r="M13" s="181">
        <f t="shared" ca="1" si="9"/>
        <v>335.83</v>
      </c>
      <c r="N13" s="179">
        <f t="shared" ca="1" si="10"/>
        <v>259.06614284012744</v>
      </c>
      <c r="O13" s="180">
        <f t="shared" ca="1" si="11"/>
        <v>76.758857159872562</v>
      </c>
      <c r="P13" s="180">
        <f t="shared" ca="1" si="12"/>
        <v>0</v>
      </c>
      <c r="Q13" s="180">
        <f t="shared" ca="1" si="13"/>
        <v>0</v>
      </c>
      <c r="R13" s="181">
        <f t="shared" ca="1" si="14"/>
        <v>335.82499999999999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350</v>
      </c>
      <c r="H14" s="182">
        <f t="shared" ca="1" si="2"/>
        <v>335.82499999999999</v>
      </c>
      <c r="I14" s="183">
        <f t="shared" ca="1" si="5"/>
        <v>259.07</v>
      </c>
      <c r="J14" s="180">
        <f t="shared" ca="1" si="6"/>
        <v>76.760000000000005</v>
      </c>
      <c r="K14" s="180">
        <f t="shared" ca="1" si="7"/>
        <v>0</v>
      </c>
      <c r="L14" s="180">
        <f t="shared" ca="1" si="8"/>
        <v>0</v>
      </c>
      <c r="M14" s="181">
        <f t="shared" ca="1" si="9"/>
        <v>335.83</v>
      </c>
      <c r="N14" s="179">
        <f t="shared" ca="1" si="10"/>
        <v>259.06614284012744</v>
      </c>
      <c r="O14" s="180">
        <f t="shared" ca="1" si="11"/>
        <v>76.758857159872562</v>
      </c>
      <c r="P14" s="180">
        <f t="shared" ca="1" si="12"/>
        <v>0</v>
      </c>
      <c r="Q14" s="180">
        <f t="shared" ca="1" si="13"/>
        <v>0</v>
      </c>
      <c r="R14" s="181">
        <f t="shared" ca="1" si="14"/>
        <v>335.82499999999999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350</v>
      </c>
      <c r="H15" s="182">
        <f t="shared" ca="1" si="2"/>
        <v>335.82499999999999</v>
      </c>
      <c r="I15" s="183">
        <f t="shared" ca="1" si="5"/>
        <v>259.07</v>
      </c>
      <c r="J15" s="180">
        <f t="shared" ca="1" si="6"/>
        <v>76.760000000000005</v>
      </c>
      <c r="K15" s="180">
        <f t="shared" ca="1" si="7"/>
        <v>0</v>
      </c>
      <c r="L15" s="180">
        <f t="shared" ca="1" si="8"/>
        <v>0</v>
      </c>
      <c r="M15" s="181">
        <f t="shared" ca="1" si="9"/>
        <v>335.83</v>
      </c>
      <c r="N15" s="179">
        <f t="shared" ca="1" si="10"/>
        <v>259.06614284012744</v>
      </c>
      <c r="O15" s="180">
        <f t="shared" ca="1" si="11"/>
        <v>76.758857159872562</v>
      </c>
      <c r="P15" s="180">
        <f t="shared" ca="1" si="12"/>
        <v>0</v>
      </c>
      <c r="Q15" s="180">
        <f t="shared" ca="1" si="13"/>
        <v>0</v>
      </c>
      <c r="R15" s="181">
        <f t="shared" ca="1" si="14"/>
        <v>335.82499999999999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350</v>
      </c>
      <c r="H16" s="182">
        <f t="shared" ca="1" si="2"/>
        <v>335.82499999999999</v>
      </c>
      <c r="I16" s="183">
        <f t="shared" ca="1" si="5"/>
        <v>259.07</v>
      </c>
      <c r="J16" s="180">
        <f t="shared" ca="1" si="6"/>
        <v>76.760000000000005</v>
      </c>
      <c r="K16" s="180">
        <f t="shared" ca="1" si="7"/>
        <v>0</v>
      </c>
      <c r="L16" s="180">
        <f t="shared" ca="1" si="8"/>
        <v>0</v>
      </c>
      <c r="M16" s="181">
        <f t="shared" ca="1" si="9"/>
        <v>335.83</v>
      </c>
      <c r="N16" s="179">
        <f t="shared" ca="1" si="10"/>
        <v>259.06614284012744</v>
      </c>
      <c r="O16" s="180">
        <f t="shared" ca="1" si="11"/>
        <v>76.758857159872562</v>
      </c>
      <c r="P16" s="180">
        <f t="shared" ca="1" si="12"/>
        <v>0</v>
      </c>
      <c r="Q16" s="180">
        <f t="shared" ca="1" si="13"/>
        <v>0</v>
      </c>
      <c r="R16" s="181">
        <f t="shared" ca="1" si="14"/>
        <v>335.82499999999999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350</v>
      </c>
      <c r="H17" s="182">
        <f t="shared" ca="1" si="2"/>
        <v>335.82499999999999</v>
      </c>
      <c r="I17" s="183">
        <f t="shared" ca="1" si="5"/>
        <v>259.07</v>
      </c>
      <c r="J17" s="180">
        <f t="shared" ca="1" si="6"/>
        <v>76.760000000000005</v>
      </c>
      <c r="K17" s="180">
        <f t="shared" ca="1" si="7"/>
        <v>0</v>
      </c>
      <c r="L17" s="180">
        <f t="shared" ca="1" si="8"/>
        <v>0</v>
      </c>
      <c r="M17" s="181">
        <f t="shared" ca="1" si="9"/>
        <v>335.83</v>
      </c>
      <c r="N17" s="179">
        <f t="shared" ca="1" si="10"/>
        <v>259.06614284012744</v>
      </c>
      <c r="O17" s="180">
        <f t="shared" ca="1" si="11"/>
        <v>76.758857159872562</v>
      </c>
      <c r="P17" s="180">
        <f t="shared" ca="1" si="12"/>
        <v>0</v>
      </c>
      <c r="Q17" s="180">
        <f t="shared" ca="1" si="13"/>
        <v>0</v>
      </c>
      <c r="R17" s="181">
        <f t="shared" ca="1" si="14"/>
        <v>335.82499999999999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350</v>
      </c>
      <c r="H18" s="182">
        <f t="shared" ca="1" si="2"/>
        <v>335.82499999999999</v>
      </c>
      <c r="I18" s="183">
        <f t="shared" ca="1" si="5"/>
        <v>259.07</v>
      </c>
      <c r="J18" s="180">
        <f t="shared" ca="1" si="6"/>
        <v>76.760000000000005</v>
      </c>
      <c r="K18" s="180">
        <f t="shared" ca="1" si="7"/>
        <v>0</v>
      </c>
      <c r="L18" s="180">
        <f t="shared" ca="1" si="8"/>
        <v>0</v>
      </c>
      <c r="M18" s="181">
        <f t="shared" ca="1" si="9"/>
        <v>335.83</v>
      </c>
      <c r="N18" s="179">
        <f t="shared" ca="1" si="10"/>
        <v>259.06614284012744</v>
      </c>
      <c r="O18" s="180">
        <f t="shared" ca="1" si="11"/>
        <v>76.758857159872562</v>
      </c>
      <c r="P18" s="180">
        <f t="shared" ca="1" si="12"/>
        <v>0</v>
      </c>
      <c r="Q18" s="180">
        <f t="shared" ca="1" si="13"/>
        <v>0</v>
      </c>
      <c r="R18" s="181">
        <f t="shared" ca="1" si="14"/>
        <v>335.82499999999999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350</v>
      </c>
      <c r="H19" s="182">
        <f t="shared" ca="1" si="2"/>
        <v>335.82499999999999</v>
      </c>
      <c r="I19" s="183">
        <f t="shared" ca="1" si="5"/>
        <v>259.07</v>
      </c>
      <c r="J19" s="180">
        <f t="shared" ca="1" si="6"/>
        <v>76.760000000000005</v>
      </c>
      <c r="K19" s="180">
        <f t="shared" ca="1" si="7"/>
        <v>0</v>
      </c>
      <c r="L19" s="180">
        <f t="shared" ca="1" si="8"/>
        <v>0</v>
      </c>
      <c r="M19" s="181">
        <f t="shared" ca="1" si="9"/>
        <v>335.83</v>
      </c>
      <c r="N19" s="179">
        <f t="shared" ca="1" si="10"/>
        <v>259.06614284012744</v>
      </c>
      <c r="O19" s="180">
        <f t="shared" ca="1" si="11"/>
        <v>76.758857159872562</v>
      </c>
      <c r="P19" s="180">
        <f t="shared" ca="1" si="12"/>
        <v>0</v>
      </c>
      <c r="Q19" s="180">
        <f t="shared" ca="1" si="13"/>
        <v>0</v>
      </c>
      <c r="R19" s="181">
        <f t="shared" ca="1" si="14"/>
        <v>335.82499999999999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350</v>
      </c>
      <c r="H20" s="182">
        <f t="shared" ca="1" si="2"/>
        <v>335.82499999999999</v>
      </c>
      <c r="I20" s="183">
        <f t="shared" ca="1" si="5"/>
        <v>259.07</v>
      </c>
      <c r="J20" s="180">
        <f t="shared" ca="1" si="6"/>
        <v>76.760000000000005</v>
      </c>
      <c r="K20" s="180">
        <f t="shared" ca="1" si="7"/>
        <v>0</v>
      </c>
      <c r="L20" s="180">
        <f t="shared" ca="1" si="8"/>
        <v>0</v>
      </c>
      <c r="M20" s="181">
        <f t="shared" ca="1" si="9"/>
        <v>335.83</v>
      </c>
      <c r="N20" s="179">
        <f t="shared" ca="1" si="10"/>
        <v>259.06614284012744</v>
      </c>
      <c r="O20" s="180">
        <f t="shared" ca="1" si="11"/>
        <v>76.758857159872562</v>
      </c>
      <c r="P20" s="180">
        <f t="shared" ca="1" si="12"/>
        <v>0</v>
      </c>
      <c r="Q20" s="180">
        <f t="shared" ca="1" si="13"/>
        <v>0</v>
      </c>
      <c r="R20" s="181">
        <f t="shared" ca="1" si="14"/>
        <v>335.82499999999999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350</v>
      </c>
      <c r="H21" s="182">
        <f t="shared" ca="1" si="2"/>
        <v>335.82499999999999</v>
      </c>
      <c r="I21" s="183">
        <f t="shared" ca="1" si="5"/>
        <v>259.07</v>
      </c>
      <c r="J21" s="180">
        <f t="shared" ca="1" si="6"/>
        <v>76.760000000000005</v>
      </c>
      <c r="K21" s="180">
        <f t="shared" ca="1" si="7"/>
        <v>0</v>
      </c>
      <c r="L21" s="180">
        <f t="shared" ca="1" si="8"/>
        <v>0</v>
      </c>
      <c r="M21" s="181">
        <f t="shared" ca="1" si="9"/>
        <v>335.83</v>
      </c>
      <c r="N21" s="179">
        <f t="shared" ca="1" si="10"/>
        <v>259.06614284012744</v>
      </c>
      <c r="O21" s="180">
        <f t="shared" ca="1" si="11"/>
        <v>76.758857159872562</v>
      </c>
      <c r="P21" s="180">
        <f t="shared" ca="1" si="12"/>
        <v>0</v>
      </c>
      <c r="Q21" s="180">
        <f t="shared" ca="1" si="13"/>
        <v>0</v>
      </c>
      <c r="R21" s="181">
        <f t="shared" ca="1" si="14"/>
        <v>335.82499999999999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350</v>
      </c>
      <c r="H22" s="182">
        <f t="shared" ca="1" si="2"/>
        <v>335.82499999999999</v>
      </c>
      <c r="I22" s="183">
        <f t="shared" ca="1" si="5"/>
        <v>259.07</v>
      </c>
      <c r="J22" s="180">
        <f t="shared" ca="1" si="6"/>
        <v>76.760000000000005</v>
      </c>
      <c r="K22" s="180">
        <f t="shared" ca="1" si="7"/>
        <v>0</v>
      </c>
      <c r="L22" s="180">
        <f t="shared" ca="1" si="8"/>
        <v>0</v>
      </c>
      <c r="M22" s="181">
        <f t="shared" ca="1" si="9"/>
        <v>335.83</v>
      </c>
      <c r="N22" s="179">
        <f t="shared" ca="1" si="10"/>
        <v>259.06614284012744</v>
      </c>
      <c r="O22" s="180">
        <f t="shared" ca="1" si="11"/>
        <v>76.758857159872562</v>
      </c>
      <c r="P22" s="180">
        <f t="shared" ca="1" si="12"/>
        <v>0</v>
      </c>
      <c r="Q22" s="180">
        <f t="shared" ca="1" si="13"/>
        <v>0</v>
      </c>
      <c r="R22" s="181">
        <f t="shared" ca="1" si="14"/>
        <v>335.82499999999999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350</v>
      </c>
      <c r="H23" s="182">
        <f t="shared" ca="1" si="2"/>
        <v>335.82499999999999</v>
      </c>
      <c r="I23" s="183">
        <f t="shared" ca="1" si="5"/>
        <v>259.07</v>
      </c>
      <c r="J23" s="180">
        <f t="shared" ca="1" si="6"/>
        <v>76.760000000000005</v>
      </c>
      <c r="K23" s="180">
        <f t="shared" ca="1" si="7"/>
        <v>0</v>
      </c>
      <c r="L23" s="180">
        <f t="shared" ca="1" si="8"/>
        <v>0</v>
      </c>
      <c r="M23" s="181">
        <f t="shared" ca="1" si="9"/>
        <v>335.83</v>
      </c>
      <c r="N23" s="179">
        <f t="shared" ca="1" si="10"/>
        <v>259.06614284012744</v>
      </c>
      <c r="O23" s="180">
        <f t="shared" ca="1" si="11"/>
        <v>76.758857159872562</v>
      </c>
      <c r="P23" s="180">
        <f t="shared" ca="1" si="12"/>
        <v>0</v>
      </c>
      <c r="Q23" s="180">
        <f t="shared" ca="1" si="13"/>
        <v>0</v>
      </c>
      <c r="R23" s="181">
        <f t="shared" ca="1" si="14"/>
        <v>335.82499999999999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350</v>
      </c>
      <c r="H24" s="182">
        <f t="shared" ca="1" si="2"/>
        <v>335.82499999999999</v>
      </c>
      <c r="I24" s="183">
        <f t="shared" ca="1" si="5"/>
        <v>259.07</v>
      </c>
      <c r="J24" s="180">
        <f t="shared" ca="1" si="6"/>
        <v>76.760000000000005</v>
      </c>
      <c r="K24" s="180">
        <f t="shared" ca="1" si="7"/>
        <v>0</v>
      </c>
      <c r="L24" s="180">
        <f t="shared" ca="1" si="8"/>
        <v>0</v>
      </c>
      <c r="M24" s="181">
        <f t="shared" ca="1" si="9"/>
        <v>335.83</v>
      </c>
      <c r="N24" s="179">
        <f t="shared" ca="1" si="10"/>
        <v>259.06614284012744</v>
      </c>
      <c r="O24" s="180">
        <f t="shared" ca="1" si="11"/>
        <v>76.758857159872562</v>
      </c>
      <c r="P24" s="180">
        <f t="shared" ca="1" si="12"/>
        <v>0</v>
      </c>
      <c r="Q24" s="180">
        <f t="shared" ca="1" si="13"/>
        <v>0</v>
      </c>
      <c r="R24" s="181">
        <f t="shared" ca="1" si="14"/>
        <v>335.82499999999999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350</v>
      </c>
      <c r="H25" s="182">
        <f t="shared" ca="1" si="2"/>
        <v>335.82499999999999</v>
      </c>
      <c r="I25" s="183">
        <f t="shared" ca="1" si="5"/>
        <v>259.07</v>
      </c>
      <c r="J25" s="180">
        <f t="shared" ca="1" si="6"/>
        <v>76.760000000000005</v>
      </c>
      <c r="K25" s="180">
        <f t="shared" ca="1" si="7"/>
        <v>0</v>
      </c>
      <c r="L25" s="180">
        <f t="shared" ca="1" si="8"/>
        <v>0</v>
      </c>
      <c r="M25" s="181">
        <f t="shared" ca="1" si="9"/>
        <v>335.83</v>
      </c>
      <c r="N25" s="179">
        <f t="shared" ca="1" si="10"/>
        <v>259.06614284012744</v>
      </c>
      <c r="O25" s="180">
        <f t="shared" ca="1" si="11"/>
        <v>76.758857159872562</v>
      </c>
      <c r="P25" s="180">
        <f t="shared" ca="1" si="12"/>
        <v>0</v>
      </c>
      <c r="Q25" s="180">
        <f t="shared" ca="1" si="13"/>
        <v>0</v>
      </c>
      <c r="R25" s="181">
        <f t="shared" ca="1" si="14"/>
        <v>335.82499999999999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410</v>
      </c>
      <c r="H26" s="182">
        <f t="shared" ca="1" si="2"/>
        <v>393.39499999999998</v>
      </c>
      <c r="I26" s="183">
        <f t="shared" ca="1" si="5"/>
        <v>316.64</v>
      </c>
      <c r="J26" s="180">
        <f t="shared" ca="1" si="6"/>
        <v>76.760000000000005</v>
      </c>
      <c r="K26" s="180">
        <f t="shared" ca="1" si="7"/>
        <v>0</v>
      </c>
      <c r="L26" s="180">
        <f t="shared" ca="1" si="8"/>
        <v>0</v>
      </c>
      <c r="M26" s="181">
        <f t="shared" ca="1" si="9"/>
        <v>393.4</v>
      </c>
      <c r="N26" s="179">
        <f t="shared" ca="1" si="10"/>
        <v>316.63597559735638</v>
      </c>
      <c r="O26" s="180">
        <f t="shared" ca="1" si="11"/>
        <v>76.759024402643632</v>
      </c>
      <c r="P26" s="180">
        <f t="shared" ca="1" si="12"/>
        <v>0</v>
      </c>
      <c r="Q26" s="180">
        <f t="shared" ca="1" si="13"/>
        <v>0</v>
      </c>
      <c r="R26" s="181">
        <f t="shared" ca="1" si="14"/>
        <v>393.39499999999998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480</v>
      </c>
      <c r="H27" s="182">
        <f t="shared" ca="1" si="2"/>
        <v>460.56</v>
      </c>
      <c r="I27" s="183">
        <f t="shared" ca="1" si="5"/>
        <v>383.8</v>
      </c>
      <c r="J27" s="180">
        <f t="shared" ca="1" si="6"/>
        <v>76.760000000000005</v>
      </c>
      <c r="K27" s="180">
        <f t="shared" ca="1" si="7"/>
        <v>0</v>
      </c>
      <c r="L27" s="180">
        <f t="shared" ca="1" si="8"/>
        <v>0</v>
      </c>
      <c r="M27" s="181">
        <f t="shared" ca="1" si="9"/>
        <v>460.56</v>
      </c>
      <c r="N27" s="179">
        <f t="shared" ca="1" si="10"/>
        <v>383.8</v>
      </c>
      <c r="O27" s="180">
        <f t="shared" ca="1" si="11"/>
        <v>76.760000000000005</v>
      </c>
      <c r="P27" s="180">
        <f t="shared" ca="1" si="12"/>
        <v>0</v>
      </c>
      <c r="Q27" s="180">
        <f t="shared" ca="1" si="13"/>
        <v>0</v>
      </c>
      <c r="R27" s="181">
        <f t="shared" ca="1" si="14"/>
        <v>460.56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530</v>
      </c>
      <c r="H28" s="182">
        <f t="shared" ca="1" si="2"/>
        <v>508.53500000000003</v>
      </c>
      <c r="I28" s="183">
        <f t="shared" ca="1" si="5"/>
        <v>431.78</v>
      </c>
      <c r="J28" s="180">
        <f t="shared" ca="1" si="6"/>
        <v>76.760000000000005</v>
      </c>
      <c r="K28" s="180">
        <f t="shared" ca="1" si="7"/>
        <v>0</v>
      </c>
      <c r="L28" s="180">
        <f t="shared" ca="1" si="8"/>
        <v>0</v>
      </c>
      <c r="M28" s="181">
        <f t="shared" ca="1" si="9"/>
        <v>508.53999999999996</v>
      </c>
      <c r="N28" s="179">
        <f t="shared" ca="1" si="10"/>
        <v>431.77575470956072</v>
      </c>
      <c r="O28" s="180">
        <f t="shared" ca="1" si="11"/>
        <v>76.75924529043931</v>
      </c>
      <c r="P28" s="180">
        <f t="shared" ca="1" si="12"/>
        <v>0</v>
      </c>
      <c r="Q28" s="180">
        <f t="shared" ca="1" si="13"/>
        <v>0</v>
      </c>
      <c r="R28" s="181">
        <f t="shared" ca="1" si="14"/>
        <v>508.53500000000003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589.61500000000001</v>
      </c>
      <c r="H29" s="182">
        <f t="shared" ca="1" si="2"/>
        <v>565.735592</v>
      </c>
      <c r="I29" s="183">
        <f t="shared" ca="1" si="5"/>
        <v>488.98</v>
      </c>
      <c r="J29" s="180">
        <f t="shared" ca="1" si="6"/>
        <v>76.760000000000005</v>
      </c>
      <c r="K29" s="180">
        <f t="shared" ca="1" si="7"/>
        <v>0</v>
      </c>
      <c r="L29" s="180">
        <f t="shared" ca="1" si="8"/>
        <v>0</v>
      </c>
      <c r="M29" s="181">
        <f t="shared" ca="1" si="9"/>
        <v>565.74</v>
      </c>
      <c r="N29" s="179">
        <f t="shared" ca="1" si="10"/>
        <v>488.97619008053169</v>
      </c>
      <c r="O29" s="180">
        <f t="shared" ca="1" si="11"/>
        <v>76.759401919468317</v>
      </c>
      <c r="P29" s="180">
        <f t="shared" ca="1" si="12"/>
        <v>0</v>
      </c>
      <c r="Q29" s="180">
        <f t="shared" ca="1" si="13"/>
        <v>0</v>
      </c>
      <c r="R29" s="181">
        <f t="shared" ca="1" si="14"/>
        <v>565.735592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619.61500000000001</v>
      </c>
      <c r="H30" s="182">
        <f t="shared" ca="1" si="2"/>
        <v>594.52059199999997</v>
      </c>
      <c r="I30" s="183">
        <f t="shared" ca="1" si="5"/>
        <v>488.98</v>
      </c>
      <c r="J30" s="180">
        <f t="shared" ca="1" si="6"/>
        <v>105.54</v>
      </c>
      <c r="K30" s="180">
        <f t="shared" ca="1" si="7"/>
        <v>0</v>
      </c>
      <c r="L30" s="180">
        <f t="shared" ca="1" si="8"/>
        <v>0</v>
      </c>
      <c r="M30" s="181">
        <f t="shared" ca="1" si="9"/>
        <v>594.52</v>
      </c>
      <c r="N30" s="179">
        <f t="shared" ca="1" si="10"/>
        <v>488.98048690735385</v>
      </c>
      <c r="O30" s="180">
        <f t="shared" ca="1" si="11"/>
        <v>105.54010509264617</v>
      </c>
      <c r="P30" s="180">
        <f t="shared" ca="1" si="12"/>
        <v>0</v>
      </c>
      <c r="Q30" s="180">
        <f t="shared" ca="1" si="13"/>
        <v>0</v>
      </c>
      <c r="R30" s="181">
        <f t="shared" ca="1" si="14"/>
        <v>594.52059200000008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676.10684100000003</v>
      </c>
      <c r="H31" s="182">
        <f t="shared" ca="1" si="2"/>
        <v>648.724514</v>
      </c>
      <c r="I31" s="183">
        <f t="shared" ca="1" si="5"/>
        <v>483.94</v>
      </c>
      <c r="J31" s="180">
        <f t="shared" ca="1" si="6"/>
        <v>155.88</v>
      </c>
      <c r="K31" s="180">
        <f t="shared" ca="1" si="7"/>
        <v>8.8800000000000008</v>
      </c>
      <c r="L31" s="180">
        <f t="shared" ca="1" si="8"/>
        <v>0</v>
      </c>
      <c r="M31" s="181">
        <f t="shared" ca="1" si="9"/>
        <v>648.69999999999993</v>
      </c>
      <c r="N31" s="179">
        <f t="shared" ca="1" si="10"/>
        <v>483.95828781433642</v>
      </c>
      <c r="O31" s="180">
        <f t="shared" ca="1" si="11"/>
        <v>155.88589061556962</v>
      </c>
      <c r="P31" s="180">
        <f t="shared" ca="1" si="12"/>
        <v>8.8803355700940365</v>
      </c>
      <c r="Q31" s="180">
        <f t="shared" ca="1" si="13"/>
        <v>0</v>
      </c>
      <c r="R31" s="181">
        <f t="shared" ca="1" si="14"/>
        <v>648.72451400000011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655.17454699999996</v>
      </c>
      <c r="I32" s="183">
        <f t="shared" ca="1" si="5"/>
        <v>488.76</v>
      </c>
      <c r="J32" s="180">
        <f t="shared" ca="1" si="6"/>
        <v>157.43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655.16000000000008</v>
      </c>
      <c r="N32" s="179">
        <f t="shared" ca="1" si="10"/>
        <v>488.77085229824763</v>
      </c>
      <c r="O32" s="180">
        <f t="shared" ca="1" si="11"/>
        <v>157.4334955342359</v>
      </c>
      <c r="P32" s="180">
        <f t="shared" ca="1" si="12"/>
        <v>8.9701991675163306</v>
      </c>
      <c r="Q32" s="180">
        <f t="shared" ca="1" si="13"/>
        <v>0</v>
      </c>
      <c r="R32" s="181">
        <f t="shared" ca="1" si="14"/>
        <v>655.17454699999985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655.17454699999996</v>
      </c>
      <c r="I33" s="183">
        <f t="shared" ca="1" si="5"/>
        <v>488.76</v>
      </c>
      <c r="J33" s="180">
        <f t="shared" ca="1" si="6"/>
        <v>157.43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655.16000000000008</v>
      </c>
      <c r="N33" s="179">
        <f t="shared" ca="1" si="10"/>
        <v>488.77085229824763</v>
      </c>
      <c r="O33" s="180">
        <f t="shared" ca="1" si="11"/>
        <v>157.4334955342359</v>
      </c>
      <c r="P33" s="180">
        <f t="shared" ca="1" si="12"/>
        <v>8.9701991675163306</v>
      </c>
      <c r="Q33" s="180">
        <f t="shared" ca="1" si="13"/>
        <v>0</v>
      </c>
      <c r="R33" s="181">
        <f t="shared" ca="1" si="14"/>
        <v>655.17454699999985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655.17454699999996</v>
      </c>
      <c r="I34" s="183">
        <f t="shared" ca="1" si="5"/>
        <v>488.76</v>
      </c>
      <c r="J34" s="180">
        <f t="shared" ca="1" si="6"/>
        <v>157.43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655.16000000000008</v>
      </c>
      <c r="N34" s="179">
        <f t="shared" ca="1" si="10"/>
        <v>488.77085229824763</v>
      </c>
      <c r="O34" s="180">
        <f t="shared" ca="1" si="11"/>
        <v>157.4334955342359</v>
      </c>
      <c r="P34" s="180">
        <f t="shared" ca="1" si="12"/>
        <v>8.9701991675163306</v>
      </c>
      <c r="Q34" s="180">
        <f t="shared" ca="1" si="13"/>
        <v>0</v>
      </c>
      <c r="R34" s="181">
        <f t="shared" ca="1" si="14"/>
        <v>655.17454699999985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655.17454699999996</v>
      </c>
      <c r="I35" s="183">
        <f t="shared" ca="1" si="5"/>
        <v>488.76</v>
      </c>
      <c r="J35" s="180">
        <f t="shared" ca="1" si="6"/>
        <v>157.43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655.16000000000008</v>
      </c>
      <c r="N35" s="179">
        <f t="shared" ca="1" si="10"/>
        <v>488.77085229824763</v>
      </c>
      <c r="O35" s="180">
        <f t="shared" ca="1" si="11"/>
        <v>157.4334955342359</v>
      </c>
      <c r="P35" s="180">
        <f t="shared" ca="1" si="12"/>
        <v>8.9701991675163306</v>
      </c>
      <c r="Q35" s="180">
        <f t="shared" ca="1" si="13"/>
        <v>0</v>
      </c>
      <c r="R35" s="181">
        <f t="shared" ca="1" si="14"/>
        <v>655.17454699999985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655.17454699999996</v>
      </c>
      <c r="I36" s="183">
        <f t="shared" ca="1" si="5"/>
        <v>488.76</v>
      </c>
      <c r="J36" s="180">
        <f t="shared" ca="1" si="6"/>
        <v>157.43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655.16000000000008</v>
      </c>
      <c r="N36" s="179">
        <f t="shared" ca="1" si="10"/>
        <v>488.77085229824763</v>
      </c>
      <c r="O36" s="180">
        <f t="shared" ca="1" si="11"/>
        <v>157.4334955342359</v>
      </c>
      <c r="P36" s="180">
        <f t="shared" ca="1" si="12"/>
        <v>8.9701991675163306</v>
      </c>
      <c r="Q36" s="180">
        <f t="shared" ca="1" si="13"/>
        <v>0</v>
      </c>
      <c r="R36" s="181">
        <f t="shared" ca="1" si="14"/>
        <v>655.17454699999985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655.17454699999996</v>
      </c>
      <c r="I37" s="183">
        <f t="shared" ca="1" si="5"/>
        <v>488.76</v>
      </c>
      <c r="J37" s="180">
        <f t="shared" ca="1" si="6"/>
        <v>157.43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655.16000000000008</v>
      </c>
      <c r="N37" s="179">
        <f t="shared" ca="1" si="10"/>
        <v>488.77085229824763</v>
      </c>
      <c r="O37" s="180">
        <f t="shared" ca="1" si="11"/>
        <v>157.4334955342359</v>
      </c>
      <c r="P37" s="180">
        <f t="shared" ca="1" si="12"/>
        <v>8.9701991675163306</v>
      </c>
      <c r="Q37" s="180">
        <f t="shared" ca="1" si="13"/>
        <v>0</v>
      </c>
      <c r="R37" s="181">
        <f t="shared" ca="1" si="14"/>
        <v>655.17454699999985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655.17454699999996</v>
      </c>
      <c r="I38" s="183">
        <f t="shared" ca="1" si="5"/>
        <v>488.76</v>
      </c>
      <c r="J38" s="180">
        <f t="shared" ca="1" si="6"/>
        <v>157.43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655.16000000000008</v>
      </c>
      <c r="N38" s="179">
        <f t="shared" ca="1" si="10"/>
        <v>488.77085229824763</v>
      </c>
      <c r="O38" s="180">
        <f t="shared" ca="1" si="11"/>
        <v>157.4334955342359</v>
      </c>
      <c r="P38" s="180">
        <f t="shared" ca="1" si="12"/>
        <v>8.9701991675163306</v>
      </c>
      <c r="Q38" s="180">
        <f t="shared" ca="1" si="13"/>
        <v>0</v>
      </c>
      <c r="R38" s="181">
        <f t="shared" ca="1" si="14"/>
        <v>655.17454699999985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655.17454699999996</v>
      </c>
      <c r="I39" s="183">
        <f t="shared" ca="1" si="5"/>
        <v>488.76</v>
      </c>
      <c r="J39" s="180">
        <f t="shared" ca="1" si="6"/>
        <v>157.43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655.16000000000008</v>
      </c>
      <c r="N39" s="179">
        <f t="shared" ca="1" si="10"/>
        <v>488.77085229824763</v>
      </c>
      <c r="O39" s="180">
        <f t="shared" ca="1" si="11"/>
        <v>157.4334955342359</v>
      </c>
      <c r="P39" s="180">
        <f t="shared" ca="1" si="12"/>
        <v>8.9701991675163306</v>
      </c>
      <c r="Q39" s="180">
        <f t="shared" ca="1" si="13"/>
        <v>0</v>
      </c>
      <c r="R39" s="181">
        <f t="shared" ca="1" si="14"/>
        <v>655.17454699999985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655.17454699999996</v>
      </c>
      <c r="I40" s="183">
        <f t="shared" ca="1" si="5"/>
        <v>488.76</v>
      </c>
      <c r="J40" s="180">
        <f t="shared" ca="1" si="6"/>
        <v>157.43</v>
      </c>
      <c r="K40" s="180">
        <f t="shared" ca="1" si="7"/>
        <v>8.9700000000000006</v>
      </c>
      <c r="L40" s="180">
        <f t="shared" ca="1" si="8"/>
        <v>0</v>
      </c>
      <c r="M40" s="181">
        <f t="shared" ca="1" si="9"/>
        <v>655.16000000000008</v>
      </c>
      <c r="N40" s="179">
        <f t="shared" ca="1" si="10"/>
        <v>488.77085229824763</v>
      </c>
      <c r="O40" s="180">
        <f t="shared" ca="1" si="11"/>
        <v>157.4334955342359</v>
      </c>
      <c r="P40" s="180">
        <f t="shared" ca="1" si="12"/>
        <v>8.9701991675163306</v>
      </c>
      <c r="Q40" s="180">
        <f t="shared" ca="1" si="13"/>
        <v>0</v>
      </c>
      <c r="R40" s="181">
        <f t="shared" ca="1" si="14"/>
        <v>655.17454699999985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655.17454699999996</v>
      </c>
      <c r="I41" s="183">
        <f t="shared" ca="1" si="5"/>
        <v>488.76</v>
      </c>
      <c r="J41" s="180">
        <f t="shared" ca="1" si="6"/>
        <v>157.43</v>
      </c>
      <c r="K41" s="180">
        <f t="shared" ca="1" si="7"/>
        <v>8.9700000000000006</v>
      </c>
      <c r="L41" s="180">
        <f t="shared" ca="1" si="8"/>
        <v>0</v>
      </c>
      <c r="M41" s="181">
        <f t="shared" ca="1" si="9"/>
        <v>655.16000000000008</v>
      </c>
      <c r="N41" s="179">
        <f t="shared" ca="1" si="10"/>
        <v>488.77085229824763</v>
      </c>
      <c r="O41" s="180">
        <f t="shared" ca="1" si="11"/>
        <v>157.4334955342359</v>
      </c>
      <c r="P41" s="180">
        <f t="shared" ca="1" si="12"/>
        <v>8.9701991675163306</v>
      </c>
      <c r="Q41" s="180">
        <f t="shared" ca="1" si="13"/>
        <v>0</v>
      </c>
      <c r="R41" s="181">
        <f t="shared" ca="1" si="14"/>
        <v>655.17454699999985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655.17454699999996</v>
      </c>
      <c r="I42" s="183">
        <f t="shared" ca="1" si="5"/>
        <v>488.76</v>
      </c>
      <c r="J42" s="180">
        <f t="shared" ca="1" si="6"/>
        <v>157.43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655.16000000000008</v>
      </c>
      <c r="N42" s="179">
        <f t="shared" ca="1" si="10"/>
        <v>488.77085229824763</v>
      </c>
      <c r="O42" s="180">
        <f t="shared" ca="1" si="11"/>
        <v>157.4334955342359</v>
      </c>
      <c r="P42" s="180">
        <f t="shared" ca="1" si="12"/>
        <v>8.9701991675163306</v>
      </c>
      <c r="Q42" s="180">
        <f t="shared" ca="1" si="13"/>
        <v>0</v>
      </c>
      <c r="R42" s="181">
        <f t="shared" ca="1" si="14"/>
        <v>655.17454699999985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592.84400000000005</v>
      </c>
      <c r="H43" s="182">
        <f t="shared" ca="1" si="2"/>
        <v>568.83381799999995</v>
      </c>
      <c r="I43" s="183">
        <f t="shared" ca="1" si="5"/>
        <v>411.4</v>
      </c>
      <c r="J43" s="180">
        <f t="shared" ca="1" si="6"/>
        <v>157.43</v>
      </c>
      <c r="K43" s="180">
        <f t="shared" ca="1" si="7"/>
        <v>0</v>
      </c>
      <c r="L43" s="180">
        <f t="shared" ca="1" si="8"/>
        <v>0</v>
      </c>
      <c r="M43" s="181">
        <f t="shared" ca="1" si="9"/>
        <v>568.82999999999993</v>
      </c>
      <c r="N43" s="179">
        <f t="shared" ca="1" si="10"/>
        <v>411.40276132623103</v>
      </c>
      <c r="O43" s="180">
        <f t="shared" ca="1" si="11"/>
        <v>157.43105667376898</v>
      </c>
      <c r="P43" s="180">
        <f t="shared" ca="1" si="12"/>
        <v>0</v>
      </c>
      <c r="Q43" s="180">
        <f t="shared" ca="1" si="13"/>
        <v>0</v>
      </c>
      <c r="R43" s="181">
        <f t="shared" ca="1" si="14"/>
        <v>568.83381800000006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532.84400000000005</v>
      </c>
      <c r="H44" s="182">
        <f t="shared" ca="1" si="2"/>
        <v>511.26381800000001</v>
      </c>
      <c r="I44" s="183">
        <f t="shared" ca="1" si="5"/>
        <v>353.83</v>
      </c>
      <c r="J44" s="180">
        <f t="shared" ca="1" si="6"/>
        <v>157.43</v>
      </c>
      <c r="K44" s="180">
        <f t="shared" ca="1" si="7"/>
        <v>0</v>
      </c>
      <c r="L44" s="180">
        <f t="shared" ca="1" si="8"/>
        <v>0</v>
      </c>
      <c r="M44" s="181">
        <f t="shared" ca="1" si="9"/>
        <v>511.26</v>
      </c>
      <c r="N44" s="179">
        <f t="shared" ca="1" si="10"/>
        <v>353.83264234037478</v>
      </c>
      <c r="O44" s="180">
        <f t="shared" ca="1" si="11"/>
        <v>157.43117565962527</v>
      </c>
      <c r="P44" s="180">
        <f t="shared" ca="1" si="12"/>
        <v>0</v>
      </c>
      <c r="Q44" s="180">
        <f t="shared" ca="1" si="13"/>
        <v>0</v>
      </c>
      <c r="R44" s="181">
        <f t="shared" ca="1" si="14"/>
        <v>511.26381800000001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472.84399999999999</v>
      </c>
      <c r="H45" s="182">
        <f t="shared" ca="1" si="2"/>
        <v>453.69381800000002</v>
      </c>
      <c r="I45" s="183">
        <f t="shared" ca="1" si="5"/>
        <v>296.26</v>
      </c>
      <c r="J45" s="180">
        <f t="shared" ca="1" si="6"/>
        <v>157.43</v>
      </c>
      <c r="K45" s="180">
        <f t="shared" ca="1" si="7"/>
        <v>0</v>
      </c>
      <c r="L45" s="180">
        <f t="shared" ca="1" si="8"/>
        <v>0</v>
      </c>
      <c r="M45" s="181">
        <f t="shared" ca="1" si="9"/>
        <v>453.69</v>
      </c>
      <c r="N45" s="179">
        <f t="shared" ca="1" si="10"/>
        <v>296.26249315761862</v>
      </c>
      <c r="O45" s="180">
        <f t="shared" ca="1" si="11"/>
        <v>157.43132484238137</v>
      </c>
      <c r="P45" s="180">
        <f t="shared" ca="1" si="12"/>
        <v>0</v>
      </c>
      <c r="Q45" s="180">
        <f t="shared" ca="1" si="13"/>
        <v>0</v>
      </c>
      <c r="R45" s="181">
        <f t="shared" ca="1" si="14"/>
        <v>453.69381799999996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434.084</v>
      </c>
      <c r="H46" s="182">
        <f t="shared" ca="1" si="2"/>
        <v>416.50359800000001</v>
      </c>
      <c r="I46" s="183">
        <f t="shared" ca="1" si="5"/>
        <v>259.07</v>
      </c>
      <c r="J46" s="180">
        <f t="shared" ca="1" si="6"/>
        <v>157.43</v>
      </c>
      <c r="K46" s="180">
        <f t="shared" ca="1" si="7"/>
        <v>0</v>
      </c>
      <c r="L46" s="180">
        <f t="shared" ca="1" si="8"/>
        <v>0</v>
      </c>
      <c r="M46" s="181">
        <f t="shared" ca="1" si="9"/>
        <v>416.5</v>
      </c>
      <c r="N46" s="179">
        <f t="shared" ca="1" si="10"/>
        <v>259.07223801647058</v>
      </c>
      <c r="O46" s="180">
        <f t="shared" ca="1" si="11"/>
        <v>157.43135998352943</v>
      </c>
      <c r="P46" s="180">
        <f t="shared" ca="1" si="12"/>
        <v>0</v>
      </c>
      <c r="Q46" s="180">
        <f t="shared" ca="1" si="13"/>
        <v>0</v>
      </c>
      <c r="R46" s="181">
        <f t="shared" ca="1" si="14"/>
        <v>416.50359800000001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453.43880000000001</v>
      </c>
      <c r="H47" s="182">
        <f t="shared" ca="1" si="2"/>
        <v>435.07452899999998</v>
      </c>
      <c r="I47" s="183">
        <f t="shared" ca="1" si="5"/>
        <v>268.66000000000003</v>
      </c>
      <c r="J47" s="180">
        <f t="shared" ca="1" si="6"/>
        <v>157.43</v>
      </c>
      <c r="K47" s="180">
        <f t="shared" ca="1" si="7"/>
        <v>8.9700000000000006</v>
      </c>
      <c r="L47" s="180">
        <f t="shared" ca="1" si="8"/>
        <v>0</v>
      </c>
      <c r="M47" s="181">
        <f t="shared" ca="1" si="9"/>
        <v>435.06000000000006</v>
      </c>
      <c r="N47" s="179">
        <f t="shared" ca="1" si="10"/>
        <v>268.66897200648185</v>
      </c>
      <c r="O47" s="180">
        <f t="shared" ca="1" si="11"/>
        <v>157.43525743683628</v>
      </c>
      <c r="P47" s="180">
        <f t="shared" ca="1" si="12"/>
        <v>8.9702995566818355</v>
      </c>
      <c r="Q47" s="180">
        <f t="shared" ca="1" si="13"/>
        <v>0</v>
      </c>
      <c r="R47" s="181">
        <f t="shared" ca="1" si="14"/>
        <v>435.07452899999993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523.43880000000001</v>
      </c>
      <c r="H48" s="182">
        <f t="shared" ca="1" si="2"/>
        <v>502.239529</v>
      </c>
      <c r="I48" s="183">
        <f t="shared" ca="1" si="5"/>
        <v>335.82</v>
      </c>
      <c r="J48" s="180">
        <f t="shared" ca="1" si="6"/>
        <v>157.43</v>
      </c>
      <c r="K48" s="180">
        <f t="shared" ca="1" si="7"/>
        <v>8.9700000000000006</v>
      </c>
      <c r="L48" s="180">
        <f t="shared" ca="1" si="8"/>
        <v>0</v>
      </c>
      <c r="M48" s="181">
        <f t="shared" ca="1" si="9"/>
        <v>502.22</v>
      </c>
      <c r="N48" s="179">
        <f t="shared" ca="1" si="10"/>
        <v>335.83305847791803</v>
      </c>
      <c r="O48" s="180">
        <f t="shared" ca="1" si="11"/>
        <v>157.43612172050098</v>
      </c>
      <c r="P48" s="180">
        <f t="shared" ca="1" si="12"/>
        <v>8.9703488015809807</v>
      </c>
      <c r="Q48" s="180">
        <f t="shared" ca="1" si="13"/>
        <v>0</v>
      </c>
      <c r="R48" s="181">
        <f t="shared" ca="1" si="14"/>
        <v>502.239529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490</v>
      </c>
      <c r="H49" s="182">
        <f t="shared" ca="1" si="2"/>
        <v>470.15499999999997</v>
      </c>
      <c r="I49" s="183">
        <f t="shared" ca="1" si="5"/>
        <v>393.4</v>
      </c>
      <c r="J49" s="180">
        <f t="shared" ca="1" si="6"/>
        <v>76.760000000000005</v>
      </c>
      <c r="K49" s="180">
        <f t="shared" ca="1" si="7"/>
        <v>0</v>
      </c>
      <c r="L49" s="180">
        <f t="shared" ca="1" si="8"/>
        <v>0</v>
      </c>
      <c r="M49" s="181">
        <f t="shared" ca="1" si="9"/>
        <v>470.15999999999997</v>
      </c>
      <c r="N49" s="179">
        <f t="shared" ca="1" si="10"/>
        <v>393.39581631784921</v>
      </c>
      <c r="O49" s="180">
        <f t="shared" ca="1" si="11"/>
        <v>76.759183682150763</v>
      </c>
      <c r="P49" s="180">
        <f t="shared" ca="1" si="12"/>
        <v>0</v>
      </c>
      <c r="Q49" s="180">
        <f t="shared" ca="1" si="13"/>
        <v>0</v>
      </c>
      <c r="R49" s="181">
        <f t="shared" ca="1" si="14"/>
        <v>470.15499999999997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545</v>
      </c>
      <c r="H50" s="182">
        <f t="shared" ca="1" si="2"/>
        <v>522.92750000000001</v>
      </c>
      <c r="I50" s="183">
        <f t="shared" ca="1" si="5"/>
        <v>431.78</v>
      </c>
      <c r="J50" s="180">
        <f t="shared" ca="1" si="6"/>
        <v>91.15</v>
      </c>
      <c r="K50" s="180">
        <f t="shared" ca="1" si="7"/>
        <v>0</v>
      </c>
      <c r="L50" s="180">
        <f t="shared" ca="1" si="8"/>
        <v>0</v>
      </c>
      <c r="M50" s="181">
        <f t="shared" ca="1" si="9"/>
        <v>522.92999999999995</v>
      </c>
      <c r="N50" s="179">
        <f t="shared" ca="1" si="10"/>
        <v>431.77793576578131</v>
      </c>
      <c r="O50" s="180">
        <f t="shared" ca="1" si="11"/>
        <v>91.149564234218744</v>
      </c>
      <c r="P50" s="180">
        <f t="shared" ca="1" si="12"/>
        <v>0</v>
      </c>
      <c r="Q50" s="180">
        <f t="shared" ca="1" si="13"/>
        <v>0</v>
      </c>
      <c r="R50" s="181">
        <f t="shared" ca="1" si="14"/>
        <v>522.92750000000001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465</v>
      </c>
      <c r="H51" s="182">
        <f t="shared" ca="1" si="2"/>
        <v>446.16750000000002</v>
      </c>
      <c r="I51" s="183">
        <f t="shared" ca="1" si="5"/>
        <v>340.62</v>
      </c>
      <c r="J51" s="180">
        <f t="shared" ca="1" si="6"/>
        <v>105.55</v>
      </c>
      <c r="K51" s="180">
        <f t="shared" ca="1" si="7"/>
        <v>0</v>
      </c>
      <c r="L51" s="180">
        <f t="shared" ca="1" si="8"/>
        <v>0</v>
      </c>
      <c r="M51" s="181">
        <f t="shared" ca="1" si="9"/>
        <v>446.17</v>
      </c>
      <c r="N51" s="179">
        <f t="shared" ca="1" si="10"/>
        <v>340.61809142255197</v>
      </c>
      <c r="O51" s="180">
        <f t="shared" ca="1" si="11"/>
        <v>105.54940857744806</v>
      </c>
      <c r="P51" s="180">
        <f t="shared" ca="1" si="12"/>
        <v>0</v>
      </c>
      <c r="Q51" s="180">
        <f t="shared" ca="1" si="13"/>
        <v>0</v>
      </c>
      <c r="R51" s="181">
        <f t="shared" ca="1" si="14"/>
        <v>446.16750000000002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472</v>
      </c>
      <c r="H52" s="182">
        <f t="shared" ca="1" si="2"/>
        <v>452.88400000000001</v>
      </c>
      <c r="I52" s="183">
        <f t="shared" ca="1" si="5"/>
        <v>323.35000000000002</v>
      </c>
      <c r="J52" s="180">
        <f t="shared" ca="1" si="6"/>
        <v>129.53</v>
      </c>
      <c r="K52" s="180">
        <f t="shared" ca="1" si="7"/>
        <v>0</v>
      </c>
      <c r="L52" s="180">
        <f t="shared" ca="1" si="8"/>
        <v>0</v>
      </c>
      <c r="M52" s="181">
        <f t="shared" ca="1" si="9"/>
        <v>452.88</v>
      </c>
      <c r="N52" s="179">
        <f t="shared" ca="1" si="10"/>
        <v>323.35285594417951</v>
      </c>
      <c r="O52" s="180">
        <f t="shared" ca="1" si="11"/>
        <v>129.53114405582053</v>
      </c>
      <c r="P52" s="180">
        <f t="shared" ca="1" si="12"/>
        <v>0</v>
      </c>
      <c r="Q52" s="180">
        <f t="shared" ca="1" si="13"/>
        <v>0</v>
      </c>
      <c r="R52" s="181">
        <f t="shared" ca="1" si="14"/>
        <v>452.88400000000001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580</v>
      </c>
      <c r="H53" s="182">
        <f t="shared" ca="1" si="2"/>
        <v>556.51</v>
      </c>
      <c r="I53" s="183">
        <f t="shared" ca="1" si="5"/>
        <v>422.18</v>
      </c>
      <c r="J53" s="180">
        <f t="shared" ca="1" si="6"/>
        <v>134.33000000000001</v>
      </c>
      <c r="K53" s="180">
        <f t="shared" ca="1" si="7"/>
        <v>0</v>
      </c>
      <c r="L53" s="180">
        <f t="shared" ca="1" si="8"/>
        <v>0</v>
      </c>
      <c r="M53" s="181">
        <f t="shared" ca="1" si="9"/>
        <v>556.51</v>
      </c>
      <c r="N53" s="179">
        <f t="shared" ca="1" si="10"/>
        <v>422.18</v>
      </c>
      <c r="O53" s="180">
        <f t="shared" ca="1" si="11"/>
        <v>134.33000000000001</v>
      </c>
      <c r="P53" s="180">
        <f t="shared" ca="1" si="12"/>
        <v>0</v>
      </c>
      <c r="Q53" s="180">
        <f t="shared" ca="1" si="13"/>
        <v>0</v>
      </c>
      <c r="R53" s="181">
        <f t="shared" ca="1" si="14"/>
        <v>556.51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595</v>
      </c>
      <c r="H54" s="182">
        <f t="shared" ca="1" si="2"/>
        <v>570.90250000000003</v>
      </c>
      <c r="I54" s="183">
        <f t="shared" ca="1" si="5"/>
        <v>431.77</v>
      </c>
      <c r="J54" s="180">
        <f t="shared" ca="1" si="6"/>
        <v>139.13</v>
      </c>
      <c r="K54" s="180">
        <f t="shared" ca="1" si="7"/>
        <v>0</v>
      </c>
      <c r="L54" s="180">
        <f t="shared" ca="1" si="8"/>
        <v>0</v>
      </c>
      <c r="M54" s="181">
        <f t="shared" ca="1" si="9"/>
        <v>570.9</v>
      </c>
      <c r="N54" s="179">
        <f t="shared" ca="1" si="10"/>
        <v>431.77189074268699</v>
      </c>
      <c r="O54" s="180">
        <f t="shared" ca="1" si="11"/>
        <v>139.13060925731301</v>
      </c>
      <c r="P54" s="180">
        <f t="shared" ca="1" si="12"/>
        <v>0</v>
      </c>
      <c r="Q54" s="180">
        <f t="shared" ca="1" si="13"/>
        <v>0</v>
      </c>
      <c r="R54" s="181">
        <f t="shared" ca="1" si="14"/>
        <v>570.90250000000003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540</v>
      </c>
      <c r="H55" s="182">
        <f t="shared" ca="1" si="2"/>
        <v>518.13</v>
      </c>
      <c r="I55" s="183">
        <f t="shared" ca="1" si="5"/>
        <v>383.8</v>
      </c>
      <c r="J55" s="180">
        <f t="shared" ca="1" si="6"/>
        <v>134.33000000000001</v>
      </c>
      <c r="K55" s="180">
        <f t="shared" ca="1" si="7"/>
        <v>0</v>
      </c>
      <c r="L55" s="180">
        <f t="shared" ca="1" si="8"/>
        <v>0</v>
      </c>
      <c r="M55" s="181">
        <f t="shared" ca="1" si="9"/>
        <v>518.13</v>
      </c>
      <c r="N55" s="179">
        <f t="shared" ca="1" si="10"/>
        <v>383.8</v>
      </c>
      <c r="O55" s="180">
        <f t="shared" ca="1" si="11"/>
        <v>134.33000000000001</v>
      </c>
      <c r="P55" s="180">
        <f t="shared" ca="1" si="12"/>
        <v>0</v>
      </c>
      <c r="Q55" s="180">
        <f t="shared" ca="1" si="13"/>
        <v>0</v>
      </c>
      <c r="R55" s="181">
        <f t="shared" ca="1" si="14"/>
        <v>518.13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501</v>
      </c>
      <c r="H56" s="182">
        <f t="shared" ca="1" si="2"/>
        <v>480.70949999999999</v>
      </c>
      <c r="I56" s="183">
        <f t="shared" ca="1" si="5"/>
        <v>375.16</v>
      </c>
      <c r="J56" s="180">
        <f t="shared" ca="1" si="6"/>
        <v>105.55</v>
      </c>
      <c r="K56" s="180">
        <f t="shared" ca="1" si="7"/>
        <v>0</v>
      </c>
      <c r="L56" s="180">
        <f t="shared" ca="1" si="8"/>
        <v>0</v>
      </c>
      <c r="M56" s="181">
        <f t="shared" ca="1" si="9"/>
        <v>480.71000000000004</v>
      </c>
      <c r="N56" s="179">
        <f t="shared" ca="1" si="10"/>
        <v>375.15960978552556</v>
      </c>
      <c r="O56" s="180">
        <f t="shared" ca="1" si="11"/>
        <v>105.54989021447442</v>
      </c>
      <c r="P56" s="180">
        <f t="shared" ca="1" si="12"/>
        <v>0</v>
      </c>
      <c r="Q56" s="180">
        <f t="shared" ca="1" si="13"/>
        <v>0</v>
      </c>
      <c r="R56" s="181">
        <f t="shared" ca="1" si="14"/>
        <v>480.70949999999999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458</v>
      </c>
      <c r="H57" s="182">
        <f t="shared" ca="1" si="2"/>
        <v>439.45100000000002</v>
      </c>
      <c r="I57" s="183">
        <f t="shared" ca="1" si="5"/>
        <v>357.89</v>
      </c>
      <c r="J57" s="180">
        <f t="shared" ca="1" si="6"/>
        <v>81.56</v>
      </c>
      <c r="K57" s="180">
        <f t="shared" ca="1" si="7"/>
        <v>0</v>
      </c>
      <c r="L57" s="180">
        <f t="shared" ca="1" si="8"/>
        <v>0</v>
      </c>
      <c r="M57" s="181">
        <f t="shared" ca="1" si="9"/>
        <v>439.45</v>
      </c>
      <c r="N57" s="179">
        <f t="shared" ca="1" si="10"/>
        <v>357.89081440436911</v>
      </c>
      <c r="O57" s="180">
        <f t="shared" ca="1" si="11"/>
        <v>81.560185595630912</v>
      </c>
      <c r="P57" s="180">
        <f t="shared" ca="1" si="12"/>
        <v>0</v>
      </c>
      <c r="Q57" s="180">
        <f t="shared" ca="1" si="13"/>
        <v>0</v>
      </c>
      <c r="R57" s="181">
        <f t="shared" ca="1" si="14"/>
        <v>439.45100000000002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473</v>
      </c>
      <c r="H58" s="182">
        <f t="shared" ca="1" si="2"/>
        <v>453.84350000000001</v>
      </c>
      <c r="I58" s="183">
        <f t="shared" ca="1" si="5"/>
        <v>377.08</v>
      </c>
      <c r="J58" s="180">
        <f t="shared" ca="1" si="6"/>
        <v>76.760000000000005</v>
      </c>
      <c r="K58" s="180">
        <f t="shared" ca="1" si="7"/>
        <v>0</v>
      </c>
      <c r="L58" s="180">
        <f t="shared" ca="1" si="8"/>
        <v>0</v>
      </c>
      <c r="M58" s="181">
        <f t="shared" ca="1" si="9"/>
        <v>453.84</v>
      </c>
      <c r="N58" s="179">
        <f t="shared" ca="1" si="10"/>
        <v>377.08290802926143</v>
      </c>
      <c r="O58" s="180">
        <f t="shared" ca="1" si="11"/>
        <v>76.760591970738602</v>
      </c>
      <c r="P58" s="180">
        <f t="shared" ca="1" si="12"/>
        <v>0</v>
      </c>
      <c r="Q58" s="180">
        <f t="shared" ca="1" si="13"/>
        <v>0</v>
      </c>
      <c r="R58" s="181">
        <f t="shared" ca="1" si="14"/>
        <v>453.84350000000006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464</v>
      </c>
      <c r="H59" s="182">
        <f t="shared" ca="1" si="2"/>
        <v>445.20800000000003</v>
      </c>
      <c r="I59" s="183">
        <f t="shared" ca="1" si="5"/>
        <v>368.45</v>
      </c>
      <c r="J59" s="180">
        <f t="shared" ca="1" si="6"/>
        <v>76.760000000000005</v>
      </c>
      <c r="K59" s="180">
        <f t="shared" ca="1" si="7"/>
        <v>0</v>
      </c>
      <c r="L59" s="180">
        <f t="shared" ca="1" si="8"/>
        <v>0</v>
      </c>
      <c r="M59" s="181">
        <f t="shared" ca="1" si="9"/>
        <v>445.21</v>
      </c>
      <c r="N59" s="179">
        <f t="shared" ca="1" si="10"/>
        <v>368.44834482603716</v>
      </c>
      <c r="O59" s="180">
        <f t="shared" ca="1" si="11"/>
        <v>76.759655173962855</v>
      </c>
      <c r="P59" s="180">
        <f t="shared" ca="1" si="12"/>
        <v>0</v>
      </c>
      <c r="Q59" s="180">
        <f t="shared" ca="1" si="13"/>
        <v>0</v>
      </c>
      <c r="R59" s="181">
        <f t="shared" ca="1" si="14"/>
        <v>445.20800000000003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458</v>
      </c>
      <c r="H60" s="182">
        <f t="shared" ca="1" si="2"/>
        <v>439.45100000000002</v>
      </c>
      <c r="I60" s="183">
        <f t="shared" ca="1" si="5"/>
        <v>362.69</v>
      </c>
      <c r="J60" s="180">
        <f t="shared" ca="1" si="6"/>
        <v>76.760000000000005</v>
      </c>
      <c r="K60" s="180">
        <f t="shared" ca="1" si="7"/>
        <v>0</v>
      </c>
      <c r="L60" s="180">
        <f t="shared" ca="1" si="8"/>
        <v>0</v>
      </c>
      <c r="M60" s="181">
        <f t="shared" ca="1" si="9"/>
        <v>439.45</v>
      </c>
      <c r="N60" s="179">
        <f t="shared" ca="1" si="10"/>
        <v>362.69082532711349</v>
      </c>
      <c r="O60" s="180">
        <f t="shared" ca="1" si="11"/>
        <v>76.760174672886578</v>
      </c>
      <c r="P60" s="180">
        <f t="shared" ca="1" si="12"/>
        <v>0</v>
      </c>
      <c r="Q60" s="180">
        <f t="shared" ca="1" si="13"/>
        <v>0</v>
      </c>
      <c r="R60" s="181">
        <f t="shared" ca="1" si="14"/>
        <v>439.45100000000008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453</v>
      </c>
      <c r="H61" s="182">
        <f t="shared" ca="1" si="2"/>
        <v>434.65350000000001</v>
      </c>
      <c r="I61" s="183">
        <f t="shared" ca="1" si="5"/>
        <v>357.89</v>
      </c>
      <c r="J61" s="180">
        <f t="shared" ca="1" si="6"/>
        <v>76.760000000000005</v>
      </c>
      <c r="K61" s="180">
        <f t="shared" ca="1" si="7"/>
        <v>0</v>
      </c>
      <c r="L61" s="180">
        <f t="shared" ca="1" si="8"/>
        <v>0</v>
      </c>
      <c r="M61" s="181">
        <f t="shared" ca="1" si="9"/>
        <v>434.65</v>
      </c>
      <c r="N61" s="179">
        <f t="shared" ca="1" si="10"/>
        <v>357.89288189347752</v>
      </c>
      <c r="O61" s="180">
        <f t="shared" ca="1" si="11"/>
        <v>76.7606181065225</v>
      </c>
      <c r="P61" s="180">
        <f t="shared" ca="1" si="12"/>
        <v>0</v>
      </c>
      <c r="Q61" s="180">
        <f t="shared" ca="1" si="13"/>
        <v>0</v>
      </c>
      <c r="R61" s="181">
        <f t="shared" ca="1" si="14"/>
        <v>434.65350000000001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444.834993</v>
      </c>
      <c r="H62" s="182">
        <f t="shared" ca="1" si="2"/>
        <v>426.81917600000003</v>
      </c>
      <c r="I62" s="183">
        <f t="shared" ca="1" si="5"/>
        <v>349.74</v>
      </c>
      <c r="J62" s="180">
        <f t="shared" ca="1" si="6"/>
        <v>77.08</v>
      </c>
      <c r="K62" s="180">
        <f t="shared" ca="1" si="7"/>
        <v>0</v>
      </c>
      <c r="L62" s="180">
        <f t="shared" ca="1" si="8"/>
        <v>0</v>
      </c>
      <c r="M62" s="181">
        <f t="shared" ca="1" si="9"/>
        <v>426.82</v>
      </c>
      <c r="N62" s="179">
        <f t="shared" ca="1" si="10"/>
        <v>349.7393248072724</v>
      </c>
      <c r="O62" s="180">
        <f t="shared" ca="1" si="11"/>
        <v>77.079851192727617</v>
      </c>
      <c r="P62" s="180">
        <f t="shared" ca="1" si="12"/>
        <v>0</v>
      </c>
      <c r="Q62" s="180">
        <f t="shared" ca="1" si="13"/>
        <v>0</v>
      </c>
      <c r="R62" s="181">
        <f t="shared" ca="1" si="14"/>
        <v>426.81917600000003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408</v>
      </c>
      <c r="H63" s="182">
        <f t="shared" ca="1" si="2"/>
        <v>391.476</v>
      </c>
      <c r="I63" s="183">
        <f t="shared" ca="1" si="5"/>
        <v>314.72000000000003</v>
      </c>
      <c r="J63" s="180">
        <f t="shared" ca="1" si="6"/>
        <v>76.760000000000005</v>
      </c>
      <c r="K63" s="180">
        <f t="shared" ca="1" si="7"/>
        <v>0</v>
      </c>
      <c r="L63" s="180">
        <f t="shared" ca="1" si="8"/>
        <v>0</v>
      </c>
      <c r="M63" s="181">
        <f t="shared" ca="1" si="9"/>
        <v>391.48</v>
      </c>
      <c r="N63" s="179">
        <f t="shared" ca="1" si="10"/>
        <v>314.71678430571166</v>
      </c>
      <c r="O63" s="180">
        <f t="shared" ca="1" si="11"/>
        <v>76.759215694288343</v>
      </c>
      <c r="P63" s="180">
        <f t="shared" ca="1" si="12"/>
        <v>0</v>
      </c>
      <c r="Q63" s="180">
        <f t="shared" ca="1" si="13"/>
        <v>0</v>
      </c>
      <c r="R63" s="181">
        <f t="shared" ca="1" si="14"/>
        <v>391.476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428</v>
      </c>
      <c r="H64" s="182">
        <f t="shared" ca="1" si="2"/>
        <v>410.666</v>
      </c>
      <c r="I64" s="183">
        <f t="shared" ca="1" si="5"/>
        <v>333.91</v>
      </c>
      <c r="J64" s="180">
        <f t="shared" ca="1" si="6"/>
        <v>76.760000000000005</v>
      </c>
      <c r="K64" s="180">
        <f t="shared" ca="1" si="7"/>
        <v>0</v>
      </c>
      <c r="L64" s="180">
        <f t="shared" ca="1" si="8"/>
        <v>0</v>
      </c>
      <c r="M64" s="181">
        <f t="shared" ca="1" si="9"/>
        <v>410.67</v>
      </c>
      <c r="N64" s="179">
        <f t="shared" ca="1" si="10"/>
        <v>333.90674765626903</v>
      </c>
      <c r="O64" s="180">
        <f t="shared" ca="1" si="11"/>
        <v>76.759252343730978</v>
      </c>
      <c r="P64" s="180">
        <f t="shared" ca="1" si="12"/>
        <v>0</v>
      </c>
      <c r="Q64" s="180">
        <f t="shared" ca="1" si="13"/>
        <v>0</v>
      </c>
      <c r="R64" s="181">
        <f t="shared" ca="1" si="14"/>
        <v>410.666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454</v>
      </c>
      <c r="H65" s="182">
        <f t="shared" ca="1" si="2"/>
        <v>435.613</v>
      </c>
      <c r="I65" s="183">
        <f t="shared" ca="1" si="5"/>
        <v>358.85</v>
      </c>
      <c r="J65" s="180">
        <f t="shared" ca="1" si="6"/>
        <v>76.760000000000005</v>
      </c>
      <c r="K65" s="180">
        <f t="shared" ca="1" si="7"/>
        <v>0</v>
      </c>
      <c r="L65" s="180">
        <f t="shared" ca="1" si="8"/>
        <v>0</v>
      </c>
      <c r="M65" s="181">
        <f t="shared" ca="1" si="9"/>
        <v>435.61</v>
      </c>
      <c r="N65" s="179">
        <f t="shared" ca="1" si="10"/>
        <v>358.85247136199814</v>
      </c>
      <c r="O65" s="180">
        <f t="shared" ca="1" si="11"/>
        <v>76.760528638001887</v>
      </c>
      <c r="P65" s="180">
        <f t="shared" ca="1" si="12"/>
        <v>0</v>
      </c>
      <c r="Q65" s="180">
        <f t="shared" ca="1" si="13"/>
        <v>0</v>
      </c>
      <c r="R65" s="181">
        <f t="shared" ca="1" si="14"/>
        <v>435.61300000000006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472</v>
      </c>
      <c r="H66" s="182">
        <f t="shared" ca="1" si="2"/>
        <v>452.88400000000001</v>
      </c>
      <c r="I66" s="183">
        <f t="shared" ca="1" si="5"/>
        <v>376.12</v>
      </c>
      <c r="J66" s="180">
        <f t="shared" ca="1" si="6"/>
        <v>76.760000000000005</v>
      </c>
      <c r="K66" s="180">
        <f t="shared" ca="1" si="7"/>
        <v>0</v>
      </c>
      <c r="L66" s="180">
        <f t="shared" ca="1" si="8"/>
        <v>0</v>
      </c>
      <c r="M66" s="181">
        <f t="shared" ca="1" si="9"/>
        <v>452.88</v>
      </c>
      <c r="N66" s="179">
        <f t="shared" ca="1" si="10"/>
        <v>376.12332202791026</v>
      </c>
      <c r="O66" s="180">
        <f t="shared" ca="1" si="11"/>
        <v>76.760677972089752</v>
      </c>
      <c r="P66" s="180">
        <f t="shared" ca="1" si="12"/>
        <v>0</v>
      </c>
      <c r="Q66" s="180">
        <f t="shared" ca="1" si="13"/>
        <v>0</v>
      </c>
      <c r="R66" s="181">
        <f t="shared" ca="1" si="14"/>
        <v>452.88400000000001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562.51456599999995</v>
      </c>
      <c r="H67" s="182">
        <f t="shared" ref="H67:H98" ca="1" si="17">INDIRECT("ISGS_Delhi_pp!" &amp; $V$3 &amp; X67)</f>
        <v>539.73272599999996</v>
      </c>
      <c r="I67" s="183">
        <f t="shared" ca="1" si="5"/>
        <v>465.41</v>
      </c>
      <c r="J67" s="180">
        <f t="shared" ca="1" si="6"/>
        <v>74.319999999999993</v>
      </c>
      <c r="K67" s="180">
        <f t="shared" ca="1" si="7"/>
        <v>0</v>
      </c>
      <c r="L67" s="180">
        <f t="shared" ca="1" si="8"/>
        <v>0</v>
      </c>
      <c r="M67" s="181">
        <f t="shared" ca="1" si="9"/>
        <v>539.73</v>
      </c>
      <c r="N67" s="179">
        <f t="shared" ca="1" si="10"/>
        <v>465.41235063394657</v>
      </c>
      <c r="O67" s="180">
        <f t="shared" ca="1" si="11"/>
        <v>74.320375366053383</v>
      </c>
      <c r="P67" s="180">
        <f t="shared" ca="1" si="12"/>
        <v>0</v>
      </c>
      <c r="Q67" s="180">
        <f t="shared" ca="1" si="13"/>
        <v>0</v>
      </c>
      <c r="R67" s="181">
        <f t="shared" ca="1" si="14"/>
        <v>539.73272599999996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589.61500000000001</v>
      </c>
      <c r="H68" s="182">
        <f t="shared" ca="1" si="17"/>
        <v>565.735592</v>
      </c>
      <c r="I68" s="183">
        <f t="shared" ref="I68:I98" ca="1" si="20">INDIRECT("BRPL_EOD!" &amp; $V$3 &amp; X68)</f>
        <v>488.98</v>
      </c>
      <c r="J68" s="180">
        <f t="shared" ref="J68:J98" ca="1" si="21">INDIRECT("BYPL_EOD!" &amp; $V$3 &amp; X68)</f>
        <v>76.760000000000005</v>
      </c>
      <c r="K68" s="180">
        <f t="shared" ref="K68:K98" ca="1" si="22">INDIRECT("TPDDL_EOD!" &amp; $V$3 &amp; X68)</f>
        <v>0</v>
      </c>
      <c r="L68" s="180">
        <f t="shared" ref="L68:L98" ca="1" si="23">INDIRECT("NDMC_EOD!" &amp; $V$3 &amp; X68)</f>
        <v>0</v>
      </c>
      <c r="M68" s="181">
        <f t="shared" ref="M68:M98" ca="1" si="24">SUM(I68:L68)</f>
        <v>565.74</v>
      </c>
      <c r="N68" s="179">
        <f t="shared" ref="N68:N98" ca="1" si="25">INDIRECT("BRPL_ISGS_exbus!" &amp; $V$3 &amp; X68)</f>
        <v>488.97619008053169</v>
      </c>
      <c r="O68" s="180">
        <f t="shared" ref="O68:O98" ca="1" si="26">INDIRECT("BYPL_ISGS_exbus!" &amp; $V$3 &amp; X68)</f>
        <v>76.759401919468317</v>
      </c>
      <c r="P68" s="180">
        <f t="shared" ref="P68:P98" ca="1" si="27">INDIRECT("TPDDL_ISGS_exbus!" &amp; $V$3 &amp; X68)</f>
        <v>0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565.735592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599.61500000000001</v>
      </c>
      <c r="H69" s="182">
        <f t="shared" ca="1" si="17"/>
        <v>575.33059200000002</v>
      </c>
      <c r="I69" s="183">
        <f t="shared" ca="1" si="20"/>
        <v>488.98</v>
      </c>
      <c r="J69" s="180">
        <f t="shared" ca="1" si="21"/>
        <v>86.35</v>
      </c>
      <c r="K69" s="180">
        <f t="shared" ca="1" si="22"/>
        <v>0</v>
      </c>
      <c r="L69" s="180">
        <f t="shared" ca="1" si="23"/>
        <v>0</v>
      </c>
      <c r="M69" s="181">
        <f t="shared" ca="1" si="24"/>
        <v>575.33000000000004</v>
      </c>
      <c r="N69" s="179">
        <f t="shared" ca="1" si="25"/>
        <v>488.9805031480368</v>
      </c>
      <c r="O69" s="180">
        <f t="shared" ca="1" si="26"/>
        <v>86.350088851963207</v>
      </c>
      <c r="P69" s="180">
        <f t="shared" ca="1" si="27"/>
        <v>0</v>
      </c>
      <c r="Q69" s="180">
        <f t="shared" ca="1" si="28"/>
        <v>0</v>
      </c>
      <c r="R69" s="181">
        <f t="shared" ca="1" si="29"/>
        <v>575.33059200000002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673.47519999999997</v>
      </c>
      <c r="H70" s="182">
        <f t="shared" ca="1" si="17"/>
        <v>646.19945399999995</v>
      </c>
      <c r="I70" s="183">
        <f t="shared" ca="1" si="20"/>
        <v>488.76</v>
      </c>
      <c r="J70" s="180">
        <f t="shared" ca="1" si="21"/>
        <v>157.43</v>
      </c>
      <c r="K70" s="180">
        <f t="shared" ca="1" si="22"/>
        <v>0</v>
      </c>
      <c r="L70" s="180">
        <f t="shared" ca="1" si="23"/>
        <v>0</v>
      </c>
      <c r="M70" s="181">
        <f t="shared" ca="1" si="24"/>
        <v>646.19000000000005</v>
      </c>
      <c r="N70" s="179">
        <f t="shared" ca="1" si="25"/>
        <v>488.76715074055608</v>
      </c>
      <c r="O70" s="180">
        <f t="shared" ca="1" si="26"/>
        <v>157.43230325944378</v>
      </c>
      <c r="P70" s="180">
        <f t="shared" ca="1" si="27"/>
        <v>0</v>
      </c>
      <c r="Q70" s="180">
        <f t="shared" ca="1" si="28"/>
        <v>0</v>
      </c>
      <c r="R70" s="181">
        <f t="shared" ca="1" si="29"/>
        <v>646.19945399999983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655.17454699999996</v>
      </c>
      <c r="I71" s="183">
        <f t="shared" ca="1" si="20"/>
        <v>488.76</v>
      </c>
      <c r="J71" s="180">
        <f t="shared" ca="1" si="21"/>
        <v>157.43</v>
      </c>
      <c r="K71" s="180">
        <f t="shared" ca="1" si="22"/>
        <v>8.9700000000000006</v>
      </c>
      <c r="L71" s="180">
        <f t="shared" ca="1" si="23"/>
        <v>0</v>
      </c>
      <c r="M71" s="181">
        <f t="shared" ca="1" si="24"/>
        <v>655.16000000000008</v>
      </c>
      <c r="N71" s="179">
        <f t="shared" ca="1" si="25"/>
        <v>488.77085229824763</v>
      </c>
      <c r="O71" s="180">
        <f t="shared" ca="1" si="26"/>
        <v>157.4334955342359</v>
      </c>
      <c r="P71" s="180">
        <f t="shared" ca="1" si="27"/>
        <v>8.9701991675163306</v>
      </c>
      <c r="Q71" s="180">
        <f t="shared" ca="1" si="28"/>
        <v>0</v>
      </c>
      <c r="R71" s="181">
        <f t="shared" ca="1" si="29"/>
        <v>655.17454699999985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655.17454699999996</v>
      </c>
      <c r="I72" s="183">
        <f t="shared" ca="1" si="20"/>
        <v>488.76</v>
      </c>
      <c r="J72" s="180">
        <f t="shared" ca="1" si="21"/>
        <v>157.43</v>
      </c>
      <c r="K72" s="180">
        <f t="shared" ca="1" si="22"/>
        <v>8.9700000000000006</v>
      </c>
      <c r="L72" s="180">
        <f t="shared" ca="1" si="23"/>
        <v>0</v>
      </c>
      <c r="M72" s="181">
        <f t="shared" ca="1" si="24"/>
        <v>655.16000000000008</v>
      </c>
      <c r="N72" s="179">
        <f t="shared" ca="1" si="25"/>
        <v>488.77085229824763</v>
      </c>
      <c r="O72" s="180">
        <f t="shared" ca="1" si="26"/>
        <v>157.4334955342359</v>
      </c>
      <c r="P72" s="180">
        <f t="shared" ca="1" si="27"/>
        <v>8.9701991675163306</v>
      </c>
      <c r="Q72" s="180">
        <f t="shared" ca="1" si="28"/>
        <v>0</v>
      </c>
      <c r="R72" s="181">
        <f t="shared" ca="1" si="29"/>
        <v>655.17454699999985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655.17454699999996</v>
      </c>
      <c r="I73" s="183">
        <f t="shared" ca="1" si="20"/>
        <v>488.76</v>
      </c>
      <c r="J73" s="180">
        <f t="shared" ca="1" si="21"/>
        <v>157.43</v>
      </c>
      <c r="K73" s="180">
        <f t="shared" ca="1" si="22"/>
        <v>8.9700000000000006</v>
      </c>
      <c r="L73" s="180">
        <f t="shared" ca="1" si="23"/>
        <v>0</v>
      </c>
      <c r="M73" s="181">
        <f t="shared" ca="1" si="24"/>
        <v>655.16000000000008</v>
      </c>
      <c r="N73" s="179">
        <f t="shared" ca="1" si="25"/>
        <v>488.77085229824763</v>
      </c>
      <c r="O73" s="180">
        <f t="shared" ca="1" si="26"/>
        <v>157.4334955342359</v>
      </c>
      <c r="P73" s="180">
        <f t="shared" ca="1" si="27"/>
        <v>8.9701991675163306</v>
      </c>
      <c r="Q73" s="180">
        <f t="shared" ca="1" si="28"/>
        <v>0</v>
      </c>
      <c r="R73" s="181">
        <f t="shared" ca="1" si="29"/>
        <v>655.17454699999985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655.17454699999996</v>
      </c>
      <c r="I74" s="183">
        <f t="shared" ca="1" si="20"/>
        <v>488.76</v>
      </c>
      <c r="J74" s="180">
        <f t="shared" ca="1" si="21"/>
        <v>157.43</v>
      </c>
      <c r="K74" s="180">
        <f t="shared" ca="1" si="22"/>
        <v>8.9700000000000006</v>
      </c>
      <c r="L74" s="180">
        <f t="shared" ca="1" si="23"/>
        <v>0</v>
      </c>
      <c r="M74" s="181">
        <f t="shared" ca="1" si="24"/>
        <v>655.16000000000008</v>
      </c>
      <c r="N74" s="179">
        <f t="shared" ca="1" si="25"/>
        <v>488.77085229824763</v>
      </c>
      <c r="O74" s="180">
        <f t="shared" ca="1" si="26"/>
        <v>157.4334955342359</v>
      </c>
      <c r="P74" s="180">
        <f t="shared" ca="1" si="27"/>
        <v>8.9701991675163306</v>
      </c>
      <c r="Q74" s="180">
        <f t="shared" ca="1" si="28"/>
        <v>0</v>
      </c>
      <c r="R74" s="181">
        <f t="shared" ca="1" si="29"/>
        <v>655.17454699999985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655.17454699999996</v>
      </c>
      <c r="I75" s="183">
        <f t="shared" ca="1" si="20"/>
        <v>488.76</v>
      </c>
      <c r="J75" s="180">
        <f t="shared" ca="1" si="21"/>
        <v>157.43</v>
      </c>
      <c r="K75" s="180">
        <f t="shared" ca="1" si="22"/>
        <v>8.9700000000000006</v>
      </c>
      <c r="L75" s="180">
        <f t="shared" ca="1" si="23"/>
        <v>0</v>
      </c>
      <c r="M75" s="181">
        <f t="shared" ca="1" si="24"/>
        <v>655.16000000000008</v>
      </c>
      <c r="N75" s="179">
        <f t="shared" ca="1" si="25"/>
        <v>488.77085229824763</v>
      </c>
      <c r="O75" s="180">
        <f t="shared" ca="1" si="26"/>
        <v>157.4334955342359</v>
      </c>
      <c r="P75" s="180">
        <f t="shared" ca="1" si="27"/>
        <v>8.9701991675163306</v>
      </c>
      <c r="Q75" s="180">
        <f t="shared" ca="1" si="28"/>
        <v>0</v>
      </c>
      <c r="R75" s="181">
        <f t="shared" ca="1" si="29"/>
        <v>655.17454699999985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655.17454699999996</v>
      </c>
      <c r="I76" s="183">
        <f t="shared" ca="1" si="20"/>
        <v>488.76</v>
      </c>
      <c r="J76" s="180">
        <f t="shared" ca="1" si="21"/>
        <v>157.43</v>
      </c>
      <c r="K76" s="180">
        <f t="shared" ca="1" si="22"/>
        <v>8.9700000000000006</v>
      </c>
      <c r="L76" s="180">
        <f t="shared" ca="1" si="23"/>
        <v>0</v>
      </c>
      <c r="M76" s="181">
        <f t="shared" ca="1" si="24"/>
        <v>655.16000000000008</v>
      </c>
      <c r="N76" s="179">
        <f t="shared" ca="1" si="25"/>
        <v>488.77085229824763</v>
      </c>
      <c r="O76" s="180">
        <f t="shared" ca="1" si="26"/>
        <v>157.4334955342359</v>
      </c>
      <c r="P76" s="180">
        <f t="shared" ca="1" si="27"/>
        <v>8.9701991675163306</v>
      </c>
      <c r="Q76" s="180">
        <f t="shared" ca="1" si="28"/>
        <v>0</v>
      </c>
      <c r="R76" s="181">
        <f t="shared" ca="1" si="29"/>
        <v>655.17454699999985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655.17454699999996</v>
      </c>
      <c r="I77" s="183">
        <f t="shared" ca="1" si="20"/>
        <v>488.76</v>
      </c>
      <c r="J77" s="180">
        <f t="shared" ca="1" si="21"/>
        <v>157.43</v>
      </c>
      <c r="K77" s="180">
        <f t="shared" ca="1" si="22"/>
        <v>8.9700000000000006</v>
      </c>
      <c r="L77" s="180">
        <f t="shared" ca="1" si="23"/>
        <v>0</v>
      </c>
      <c r="M77" s="181">
        <f t="shared" ca="1" si="24"/>
        <v>655.16000000000008</v>
      </c>
      <c r="N77" s="179">
        <f t="shared" ca="1" si="25"/>
        <v>488.77085229824763</v>
      </c>
      <c r="O77" s="180">
        <f t="shared" ca="1" si="26"/>
        <v>157.4334955342359</v>
      </c>
      <c r="P77" s="180">
        <f t="shared" ca="1" si="27"/>
        <v>8.9701991675163306</v>
      </c>
      <c r="Q77" s="180">
        <f t="shared" ca="1" si="28"/>
        <v>0</v>
      </c>
      <c r="R77" s="181">
        <f t="shared" ca="1" si="29"/>
        <v>655.17454699999985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655.17454699999996</v>
      </c>
      <c r="I78" s="183">
        <f t="shared" ca="1" si="20"/>
        <v>488.76</v>
      </c>
      <c r="J78" s="180">
        <f t="shared" ca="1" si="21"/>
        <v>157.43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655.16000000000008</v>
      </c>
      <c r="N78" s="179">
        <f t="shared" ca="1" si="25"/>
        <v>488.77085229824763</v>
      </c>
      <c r="O78" s="180">
        <f t="shared" ca="1" si="26"/>
        <v>157.4334955342359</v>
      </c>
      <c r="P78" s="180">
        <f t="shared" ca="1" si="27"/>
        <v>8.9701991675163306</v>
      </c>
      <c r="Q78" s="180">
        <f t="shared" ca="1" si="28"/>
        <v>0</v>
      </c>
      <c r="R78" s="181">
        <f t="shared" ca="1" si="29"/>
        <v>655.17454699999985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655.17454699999996</v>
      </c>
      <c r="I79" s="183">
        <f t="shared" ca="1" si="20"/>
        <v>488.76</v>
      </c>
      <c r="J79" s="180">
        <f t="shared" ca="1" si="21"/>
        <v>157.43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655.16000000000008</v>
      </c>
      <c r="N79" s="179">
        <f t="shared" ca="1" si="25"/>
        <v>488.77085229824763</v>
      </c>
      <c r="O79" s="180">
        <f t="shared" ca="1" si="26"/>
        <v>157.4334955342359</v>
      </c>
      <c r="P79" s="180">
        <f t="shared" ca="1" si="27"/>
        <v>8.9701991675163306</v>
      </c>
      <c r="Q79" s="180">
        <f t="shared" ca="1" si="28"/>
        <v>0</v>
      </c>
      <c r="R79" s="181">
        <f t="shared" ca="1" si="29"/>
        <v>655.17454699999985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655.17454699999996</v>
      </c>
      <c r="I80" s="183">
        <f t="shared" ca="1" si="20"/>
        <v>488.76</v>
      </c>
      <c r="J80" s="180">
        <f t="shared" ca="1" si="21"/>
        <v>157.43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655.16000000000008</v>
      </c>
      <c r="N80" s="179">
        <f t="shared" ca="1" si="25"/>
        <v>488.77085229824763</v>
      </c>
      <c r="O80" s="180">
        <f t="shared" ca="1" si="26"/>
        <v>157.4334955342359</v>
      </c>
      <c r="P80" s="180">
        <f t="shared" ca="1" si="27"/>
        <v>8.9701991675163306</v>
      </c>
      <c r="Q80" s="180">
        <f t="shared" ca="1" si="28"/>
        <v>0</v>
      </c>
      <c r="R80" s="181">
        <f t="shared" ca="1" si="29"/>
        <v>655.17454699999985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655.17454699999996</v>
      </c>
      <c r="I81" s="183">
        <f t="shared" ca="1" si="20"/>
        <v>488.76</v>
      </c>
      <c r="J81" s="180">
        <f t="shared" ca="1" si="21"/>
        <v>157.43</v>
      </c>
      <c r="K81" s="180">
        <f t="shared" ca="1" si="22"/>
        <v>8.9700000000000006</v>
      </c>
      <c r="L81" s="180">
        <f t="shared" ca="1" si="23"/>
        <v>0</v>
      </c>
      <c r="M81" s="181">
        <f t="shared" ca="1" si="24"/>
        <v>655.16000000000008</v>
      </c>
      <c r="N81" s="179">
        <f t="shared" ca="1" si="25"/>
        <v>488.77085229824763</v>
      </c>
      <c r="O81" s="180">
        <f t="shared" ca="1" si="26"/>
        <v>157.4334955342359</v>
      </c>
      <c r="P81" s="180">
        <f t="shared" ca="1" si="27"/>
        <v>8.9701991675163306</v>
      </c>
      <c r="Q81" s="180">
        <f t="shared" ca="1" si="28"/>
        <v>0</v>
      </c>
      <c r="R81" s="181">
        <f t="shared" ca="1" si="29"/>
        <v>655.17454699999985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655.17454699999996</v>
      </c>
      <c r="I82" s="183">
        <f t="shared" ca="1" si="20"/>
        <v>488.76</v>
      </c>
      <c r="J82" s="180">
        <f t="shared" ca="1" si="21"/>
        <v>157.43</v>
      </c>
      <c r="K82" s="180">
        <f t="shared" ca="1" si="22"/>
        <v>8.9700000000000006</v>
      </c>
      <c r="L82" s="180">
        <f t="shared" ca="1" si="23"/>
        <v>0</v>
      </c>
      <c r="M82" s="181">
        <f t="shared" ca="1" si="24"/>
        <v>655.16000000000008</v>
      </c>
      <c r="N82" s="179">
        <f t="shared" ca="1" si="25"/>
        <v>488.77085229824763</v>
      </c>
      <c r="O82" s="180">
        <f t="shared" ca="1" si="26"/>
        <v>157.4334955342359</v>
      </c>
      <c r="P82" s="180">
        <f t="shared" ca="1" si="27"/>
        <v>8.9701991675163306</v>
      </c>
      <c r="Q82" s="180">
        <f t="shared" ca="1" si="28"/>
        <v>0</v>
      </c>
      <c r="R82" s="181">
        <f t="shared" ca="1" si="29"/>
        <v>655.17454699999985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655.17454699999996</v>
      </c>
      <c r="I83" s="183">
        <f t="shared" ca="1" si="20"/>
        <v>488.76</v>
      </c>
      <c r="J83" s="180">
        <f t="shared" ca="1" si="21"/>
        <v>157.43</v>
      </c>
      <c r="K83" s="180">
        <f t="shared" ca="1" si="22"/>
        <v>8.9700000000000006</v>
      </c>
      <c r="L83" s="180">
        <f t="shared" ca="1" si="23"/>
        <v>0</v>
      </c>
      <c r="M83" s="181">
        <f t="shared" ca="1" si="24"/>
        <v>655.16000000000008</v>
      </c>
      <c r="N83" s="179">
        <f t="shared" ca="1" si="25"/>
        <v>488.77085229824763</v>
      </c>
      <c r="O83" s="180">
        <f t="shared" ca="1" si="26"/>
        <v>157.4334955342359</v>
      </c>
      <c r="P83" s="180">
        <f t="shared" ca="1" si="27"/>
        <v>8.9701991675163306</v>
      </c>
      <c r="Q83" s="180">
        <f t="shared" ca="1" si="28"/>
        <v>0</v>
      </c>
      <c r="R83" s="181">
        <f t="shared" ca="1" si="29"/>
        <v>655.17454699999985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639.61500000000001</v>
      </c>
      <c r="H84" s="182">
        <f t="shared" ca="1" si="17"/>
        <v>613.71059200000002</v>
      </c>
      <c r="I84" s="183">
        <f t="shared" ca="1" si="20"/>
        <v>488.98</v>
      </c>
      <c r="J84" s="180">
        <f t="shared" ca="1" si="21"/>
        <v>124.73</v>
      </c>
      <c r="K84" s="180">
        <f t="shared" ca="1" si="22"/>
        <v>0</v>
      </c>
      <c r="L84" s="180">
        <f t="shared" ca="1" si="23"/>
        <v>0</v>
      </c>
      <c r="M84" s="181">
        <f t="shared" ca="1" si="24"/>
        <v>613.71</v>
      </c>
      <c r="N84" s="179">
        <f t="shared" ca="1" si="25"/>
        <v>488.98047168232551</v>
      </c>
      <c r="O84" s="180">
        <f t="shared" ca="1" si="26"/>
        <v>124.73012031767448</v>
      </c>
      <c r="P84" s="180">
        <f t="shared" ca="1" si="27"/>
        <v>0</v>
      </c>
      <c r="Q84" s="180">
        <f t="shared" ca="1" si="28"/>
        <v>0</v>
      </c>
      <c r="R84" s="181">
        <f t="shared" ca="1" si="29"/>
        <v>613.71059200000002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589.61500000000001</v>
      </c>
      <c r="H85" s="182">
        <f t="shared" ca="1" si="17"/>
        <v>565.735592</v>
      </c>
      <c r="I85" s="183">
        <f t="shared" ca="1" si="20"/>
        <v>488.98</v>
      </c>
      <c r="J85" s="180">
        <f t="shared" ca="1" si="21"/>
        <v>76.760000000000005</v>
      </c>
      <c r="K85" s="180">
        <f t="shared" ca="1" si="22"/>
        <v>0</v>
      </c>
      <c r="L85" s="180">
        <f t="shared" ca="1" si="23"/>
        <v>0</v>
      </c>
      <c r="M85" s="181">
        <f t="shared" ca="1" si="24"/>
        <v>565.74</v>
      </c>
      <c r="N85" s="179">
        <f t="shared" ca="1" si="25"/>
        <v>488.97619008053169</v>
      </c>
      <c r="O85" s="180">
        <f t="shared" ca="1" si="26"/>
        <v>76.759401919468317</v>
      </c>
      <c r="P85" s="180">
        <f t="shared" ca="1" si="27"/>
        <v>0</v>
      </c>
      <c r="Q85" s="180">
        <f t="shared" ca="1" si="28"/>
        <v>0</v>
      </c>
      <c r="R85" s="181">
        <f t="shared" ca="1" si="29"/>
        <v>565.735592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589.61500000000001</v>
      </c>
      <c r="H86" s="182">
        <f t="shared" ca="1" si="17"/>
        <v>565.735592</v>
      </c>
      <c r="I86" s="183">
        <f t="shared" ca="1" si="20"/>
        <v>488.98</v>
      </c>
      <c r="J86" s="180">
        <f t="shared" ca="1" si="21"/>
        <v>76.760000000000005</v>
      </c>
      <c r="K86" s="180">
        <f t="shared" ca="1" si="22"/>
        <v>0</v>
      </c>
      <c r="L86" s="180">
        <f t="shared" ca="1" si="23"/>
        <v>0</v>
      </c>
      <c r="M86" s="181">
        <f t="shared" ca="1" si="24"/>
        <v>565.74</v>
      </c>
      <c r="N86" s="179">
        <f t="shared" ca="1" si="25"/>
        <v>488.97619008053169</v>
      </c>
      <c r="O86" s="180">
        <f t="shared" ca="1" si="26"/>
        <v>76.759401919468317</v>
      </c>
      <c r="P86" s="180">
        <f t="shared" ca="1" si="27"/>
        <v>0</v>
      </c>
      <c r="Q86" s="180">
        <f t="shared" ca="1" si="28"/>
        <v>0</v>
      </c>
      <c r="R86" s="181">
        <f t="shared" ca="1" si="29"/>
        <v>565.735592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589.61500000000001</v>
      </c>
      <c r="H87" s="182">
        <f t="shared" ca="1" si="17"/>
        <v>565.735592</v>
      </c>
      <c r="I87" s="183">
        <f t="shared" ca="1" si="20"/>
        <v>488.98</v>
      </c>
      <c r="J87" s="180">
        <f t="shared" ca="1" si="21"/>
        <v>76.760000000000005</v>
      </c>
      <c r="K87" s="180">
        <f t="shared" ca="1" si="22"/>
        <v>0</v>
      </c>
      <c r="L87" s="180">
        <f t="shared" ca="1" si="23"/>
        <v>0</v>
      </c>
      <c r="M87" s="181">
        <f t="shared" ca="1" si="24"/>
        <v>565.74</v>
      </c>
      <c r="N87" s="179">
        <f t="shared" ca="1" si="25"/>
        <v>488.97619008053169</v>
      </c>
      <c r="O87" s="180">
        <f t="shared" ca="1" si="26"/>
        <v>76.759401919468317</v>
      </c>
      <c r="P87" s="180">
        <f t="shared" ca="1" si="27"/>
        <v>0</v>
      </c>
      <c r="Q87" s="180">
        <f t="shared" ca="1" si="28"/>
        <v>0</v>
      </c>
      <c r="R87" s="181">
        <f t="shared" ca="1" si="29"/>
        <v>565.735592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589.61500000000001</v>
      </c>
      <c r="H88" s="182">
        <f t="shared" ca="1" si="17"/>
        <v>565.735592</v>
      </c>
      <c r="I88" s="183">
        <f t="shared" ca="1" si="20"/>
        <v>488.98</v>
      </c>
      <c r="J88" s="180">
        <f t="shared" ca="1" si="21"/>
        <v>76.760000000000005</v>
      </c>
      <c r="K88" s="180">
        <f t="shared" ca="1" si="22"/>
        <v>0</v>
      </c>
      <c r="L88" s="180">
        <f t="shared" ca="1" si="23"/>
        <v>0</v>
      </c>
      <c r="M88" s="181">
        <f t="shared" ca="1" si="24"/>
        <v>565.74</v>
      </c>
      <c r="N88" s="179">
        <f t="shared" ca="1" si="25"/>
        <v>488.97619008053169</v>
      </c>
      <c r="O88" s="180">
        <f t="shared" ca="1" si="26"/>
        <v>76.759401919468317</v>
      </c>
      <c r="P88" s="180">
        <f t="shared" ca="1" si="27"/>
        <v>0</v>
      </c>
      <c r="Q88" s="180">
        <f t="shared" ca="1" si="28"/>
        <v>0</v>
      </c>
      <c r="R88" s="181">
        <f t="shared" ca="1" si="29"/>
        <v>565.735592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589.61500000000001</v>
      </c>
      <c r="H89" s="182">
        <f t="shared" ca="1" si="17"/>
        <v>565.735592</v>
      </c>
      <c r="I89" s="183">
        <f t="shared" ca="1" si="20"/>
        <v>488.98</v>
      </c>
      <c r="J89" s="180">
        <f t="shared" ca="1" si="21"/>
        <v>76.760000000000005</v>
      </c>
      <c r="K89" s="180">
        <f t="shared" ca="1" si="22"/>
        <v>0</v>
      </c>
      <c r="L89" s="180">
        <f t="shared" ca="1" si="23"/>
        <v>0</v>
      </c>
      <c r="M89" s="181">
        <f t="shared" ca="1" si="24"/>
        <v>565.74</v>
      </c>
      <c r="N89" s="179">
        <f t="shared" ca="1" si="25"/>
        <v>488.97619008053169</v>
      </c>
      <c r="O89" s="180">
        <f t="shared" ca="1" si="26"/>
        <v>76.759401919468317</v>
      </c>
      <c r="P89" s="180">
        <f t="shared" ca="1" si="27"/>
        <v>0</v>
      </c>
      <c r="Q89" s="180">
        <f t="shared" ca="1" si="28"/>
        <v>0</v>
      </c>
      <c r="R89" s="181">
        <f t="shared" ca="1" si="29"/>
        <v>565.735592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589.61500000000001</v>
      </c>
      <c r="H90" s="182">
        <f t="shared" ca="1" si="17"/>
        <v>565.735592</v>
      </c>
      <c r="I90" s="183">
        <f t="shared" ca="1" si="20"/>
        <v>488.98</v>
      </c>
      <c r="J90" s="180">
        <f t="shared" ca="1" si="21"/>
        <v>76.760000000000005</v>
      </c>
      <c r="K90" s="180">
        <f t="shared" ca="1" si="22"/>
        <v>0</v>
      </c>
      <c r="L90" s="180">
        <f t="shared" ca="1" si="23"/>
        <v>0</v>
      </c>
      <c r="M90" s="181">
        <f t="shared" ca="1" si="24"/>
        <v>565.74</v>
      </c>
      <c r="N90" s="179">
        <f t="shared" ca="1" si="25"/>
        <v>488.97619008053169</v>
      </c>
      <c r="O90" s="180">
        <f t="shared" ca="1" si="26"/>
        <v>76.759401919468317</v>
      </c>
      <c r="P90" s="180">
        <f t="shared" ca="1" si="27"/>
        <v>0</v>
      </c>
      <c r="Q90" s="180">
        <f t="shared" ca="1" si="28"/>
        <v>0</v>
      </c>
      <c r="R90" s="181">
        <f t="shared" ca="1" si="29"/>
        <v>565.735592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589.61500000000001</v>
      </c>
      <c r="H91" s="182">
        <f t="shared" ca="1" si="17"/>
        <v>565.735592</v>
      </c>
      <c r="I91" s="183">
        <f t="shared" ca="1" si="20"/>
        <v>488.98</v>
      </c>
      <c r="J91" s="180">
        <f t="shared" ca="1" si="21"/>
        <v>76.760000000000005</v>
      </c>
      <c r="K91" s="180">
        <f t="shared" ca="1" si="22"/>
        <v>0</v>
      </c>
      <c r="L91" s="180">
        <f t="shared" ca="1" si="23"/>
        <v>0</v>
      </c>
      <c r="M91" s="181">
        <f t="shared" ca="1" si="24"/>
        <v>565.74</v>
      </c>
      <c r="N91" s="179">
        <f t="shared" ca="1" si="25"/>
        <v>488.97619008053169</v>
      </c>
      <c r="O91" s="180">
        <f t="shared" ca="1" si="26"/>
        <v>76.759401919468317</v>
      </c>
      <c r="P91" s="180">
        <f t="shared" ca="1" si="27"/>
        <v>0</v>
      </c>
      <c r="Q91" s="180">
        <f t="shared" ca="1" si="28"/>
        <v>0</v>
      </c>
      <c r="R91" s="181">
        <f t="shared" ca="1" si="29"/>
        <v>565.735592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589.61500000000001</v>
      </c>
      <c r="H92" s="182">
        <f t="shared" ca="1" si="17"/>
        <v>565.735592</v>
      </c>
      <c r="I92" s="183">
        <f t="shared" ca="1" si="20"/>
        <v>488.98</v>
      </c>
      <c r="J92" s="180">
        <f t="shared" ca="1" si="21"/>
        <v>76.760000000000005</v>
      </c>
      <c r="K92" s="180">
        <f t="shared" ca="1" si="22"/>
        <v>0</v>
      </c>
      <c r="L92" s="180">
        <f t="shared" ca="1" si="23"/>
        <v>0</v>
      </c>
      <c r="M92" s="181">
        <f t="shared" ca="1" si="24"/>
        <v>565.74</v>
      </c>
      <c r="N92" s="179">
        <f t="shared" ca="1" si="25"/>
        <v>488.97619008053169</v>
      </c>
      <c r="O92" s="180">
        <f t="shared" ca="1" si="26"/>
        <v>76.759401919468317</v>
      </c>
      <c r="P92" s="180">
        <f t="shared" ca="1" si="27"/>
        <v>0</v>
      </c>
      <c r="Q92" s="180">
        <f t="shared" ca="1" si="28"/>
        <v>0</v>
      </c>
      <c r="R92" s="181">
        <f t="shared" ca="1" si="29"/>
        <v>565.735592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589.61500000000001</v>
      </c>
      <c r="H93" s="182">
        <f t="shared" ca="1" si="17"/>
        <v>565.735592</v>
      </c>
      <c r="I93" s="183">
        <f t="shared" ca="1" si="20"/>
        <v>488.98</v>
      </c>
      <c r="J93" s="180">
        <f t="shared" ca="1" si="21"/>
        <v>76.760000000000005</v>
      </c>
      <c r="K93" s="180">
        <f t="shared" ca="1" si="22"/>
        <v>0</v>
      </c>
      <c r="L93" s="180">
        <f t="shared" ca="1" si="23"/>
        <v>0</v>
      </c>
      <c r="M93" s="181">
        <f t="shared" ca="1" si="24"/>
        <v>565.74</v>
      </c>
      <c r="N93" s="179">
        <f t="shared" ca="1" si="25"/>
        <v>488.97619008053169</v>
      </c>
      <c r="O93" s="180">
        <f t="shared" ca="1" si="26"/>
        <v>76.759401919468317</v>
      </c>
      <c r="P93" s="180">
        <f t="shared" ca="1" si="27"/>
        <v>0</v>
      </c>
      <c r="Q93" s="180">
        <f t="shared" ca="1" si="28"/>
        <v>0</v>
      </c>
      <c r="R93" s="181">
        <f t="shared" ca="1" si="29"/>
        <v>565.735592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560</v>
      </c>
      <c r="H94" s="182">
        <f t="shared" ca="1" si="17"/>
        <v>537.32000000000005</v>
      </c>
      <c r="I94" s="183">
        <f t="shared" ca="1" si="20"/>
        <v>460.56</v>
      </c>
      <c r="J94" s="180">
        <f t="shared" ca="1" si="21"/>
        <v>76.760000000000005</v>
      </c>
      <c r="K94" s="180">
        <f t="shared" ca="1" si="22"/>
        <v>0</v>
      </c>
      <c r="L94" s="180">
        <f t="shared" ca="1" si="23"/>
        <v>0</v>
      </c>
      <c r="M94" s="181">
        <f t="shared" ca="1" si="24"/>
        <v>537.32000000000005</v>
      </c>
      <c r="N94" s="179">
        <f t="shared" ca="1" si="25"/>
        <v>460.56</v>
      </c>
      <c r="O94" s="180">
        <f t="shared" ca="1" si="26"/>
        <v>76.760000000000005</v>
      </c>
      <c r="P94" s="180">
        <f t="shared" ca="1" si="27"/>
        <v>0</v>
      </c>
      <c r="Q94" s="180">
        <f t="shared" ca="1" si="28"/>
        <v>0</v>
      </c>
      <c r="R94" s="181">
        <f t="shared" ca="1" si="29"/>
        <v>537.32000000000005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490</v>
      </c>
      <c r="H95" s="182">
        <f t="shared" ca="1" si="17"/>
        <v>470.15499999999997</v>
      </c>
      <c r="I95" s="183">
        <f t="shared" ca="1" si="20"/>
        <v>393.4</v>
      </c>
      <c r="J95" s="180">
        <f t="shared" ca="1" si="21"/>
        <v>76.760000000000005</v>
      </c>
      <c r="K95" s="180">
        <f t="shared" ca="1" si="22"/>
        <v>0</v>
      </c>
      <c r="L95" s="180">
        <f t="shared" ca="1" si="23"/>
        <v>0</v>
      </c>
      <c r="M95" s="181">
        <f t="shared" ca="1" si="24"/>
        <v>470.15999999999997</v>
      </c>
      <c r="N95" s="179">
        <f t="shared" ca="1" si="25"/>
        <v>393.39581631784921</v>
      </c>
      <c r="O95" s="180">
        <f t="shared" ca="1" si="26"/>
        <v>76.759183682150763</v>
      </c>
      <c r="P95" s="180">
        <f t="shared" ca="1" si="27"/>
        <v>0</v>
      </c>
      <c r="Q95" s="180">
        <f t="shared" ca="1" si="28"/>
        <v>0</v>
      </c>
      <c r="R95" s="181">
        <f t="shared" ca="1" si="29"/>
        <v>470.15499999999997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420</v>
      </c>
      <c r="H96" s="182">
        <f t="shared" ca="1" si="17"/>
        <v>402.99</v>
      </c>
      <c r="I96" s="183">
        <f t="shared" ca="1" si="20"/>
        <v>326.23</v>
      </c>
      <c r="J96" s="180">
        <f t="shared" ca="1" si="21"/>
        <v>76.760000000000005</v>
      </c>
      <c r="K96" s="180">
        <f t="shared" ca="1" si="22"/>
        <v>0</v>
      </c>
      <c r="L96" s="180">
        <f t="shared" ca="1" si="23"/>
        <v>0</v>
      </c>
      <c r="M96" s="181">
        <f t="shared" ca="1" si="24"/>
        <v>402.99</v>
      </c>
      <c r="N96" s="179">
        <f t="shared" ca="1" si="25"/>
        <v>326.23</v>
      </c>
      <c r="O96" s="180">
        <f t="shared" ca="1" si="26"/>
        <v>76.760000000000005</v>
      </c>
      <c r="P96" s="180">
        <f t="shared" ca="1" si="27"/>
        <v>0</v>
      </c>
      <c r="Q96" s="180">
        <f t="shared" ca="1" si="28"/>
        <v>0</v>
      </c>
      <c r="R96" s="181">
        <f t="shared" ca="1" si="29"/>
        <v>402.99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350</v>
      </c>
      <c r="H97" s="182">
        <f t="shared" ca="1" si="17"/>
        <v>335.82499999999999</v>
      </c>
      <c r="I97" s="183">
        <f t="shared" ca="1" si="20"/>
        <v>259.07</v>
      </c>
      <c r="J97" s="180">
        <f t="shared" ca="1" si="21"/>
        <v>76.760000000000005</v>
      </c>
      <c r="K97" s="180">
        <f t="shared" ca="1" si="22"/>
        <v>0</v>
      </c>
      <c r="L97" s="180">
        <f t="shared" ca="1" si="23"/>
        <v>0</v>
      </c>
      <c r="M97" s="181">
        <f t="shared" ca="1" si="24"/>
        <v>335.83</v>
      </c>
      <c r="N97" s="179">
        <f t="shared" ca="1" si="25"/>
        <v>259.06614284012744</v>
      </c>
      <c r="O97" s="180">
        <f t="shared" ca="1" si="26"/>
        <v>76.758857159872562</v>
      </c>
      <c r="P97" s="180">
        <f t="shared" ca="1" si="27"/>
        <v>0</v>
      </c>
      <c r="Q97" s="180">
        <f t="shared" ca="1" si="28"/>
        <v>0</v>
      </c>
      <c r="R97" s="181">
        <f t="shared" ca="1" si="29"/>
        <v>335.82499999999999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350</v>
      </c>
      <c r="H98" s="187">
        <f t="shared" ca="1" si="17"/>
        <v>335.82499999999999</v>
      </c>
      <c r="I98" s="188">
        <f t="shared" ca="1" si="20"/>
        <v>259.07</v>
      </c>
      <c r="J98" s="185">
        <f t="shared" ca="1" si="21"/>
        <v>76.760000000000005</v>
      </c>
      <c r="K98" s="185">
        <f t="shared" ca="1" si="22"/>
        <v>0</v>
      </c>
      <c r="L98" s="185">
        <f t="shared" ca="1" si="23"/>
        <v>0</v>
      </c>
      <c r="M98" s="186">
        <f t="shared" ca="1" si="24"/>
        <v>335.83</v>
      </c>
      <c r="N98" s="184">
        <f t="shared" ca="1" si="25"/>
        <v>259.06614284012744</v>
      </c>
      <c r="O98" s="185">
        <f t="shared" ca="1" si="26"/>
        <v>76.758857159872562</v>
      </c>
      <c r="P98" s="185">
        <f t="shared" ca="1" si="27"/>
        <v>0</v>
      </c>
      <c r="Q98" s="185">
        <f t="shared" ca="1" si="28"/>
        <v>0</v>
      </c>
      <c r="R98" s="186">
        <f t="shared" ca="1" si="29"/>
        <v>335.82499999999999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16.392699047999994</v>
      </c>
      <c r="C99" s="56">
        <f t="shared" ref="C99:R99" ca="1" si="30">SUM(C3:C98)/4000</f>
        <v>12.228953489807973</v>
      </c>
      <c r="D99" s="54">
        <f t="shared" ca="1" si="30"/>
        <v>3.9391655812344069</v>
      </c>
      <c r="E99" s="54">
        <f t="shared" ca="1" si="30"/>
        <v>0.22457997695760029</v>
      </c>
      <c r="F99" s="55">
        <f t="shared" ca="1" si="30"/>
        <v>0</v>
      </c>
      <c r="G99" s="59">
        <f t="shared" ca="1" si="30"/>
        <v>12.498733561999991</v>
      </c>
      <c r="H99" s="59">
        <f t="shared" ca="1" si="30"/>
        <v>11.992534848999998</v>
      </c>
      <c r="I99" s="171">
        <f t="shared" ca="1" si="30"/>
        <v>9.3469174999999982</v>
      </c>
      <c r="J99" s="54">
        <f t="shared" ca="1" si="30"/>
        <v>2.5850300000000019</v>
      </c>
      <c r="K99" s="54">
        <f t="shared" ca="1" si="30"/>
        <v>6.0524999999999995E-2</v>
      </c>
      <c r="L99" s="54">
        <f t="shared" ca="1" si="30"/>
        <v>0</v>
      </c>
      <c r="M99" s="55">
        <f t="shared" ca="1" si="30"/>
        <v>11.992472500000007</v>
      </c>
      <c r="N99" s="56">
        <f t="shared" ca="1" si="30"/>
        <v>9.3469604261353449</v>
      </c>
      <c r="O99" s="54">
        <f t="shared" ca="1" si="30"/>
        <v>2.5850479818774637</v>
      </c>
      <c r="P99" s="54">
        <f t="shared" ca="1" si="30"/>
        <v>6.0526440987187222E-2</v>
      </c>
      <c r="Q99" s="54">
        <f t="shared" ca="1" si="30"/>
        <v>0</v>
      </c>
      <c r="R99" s="55">
        <f t="shared" ca="1" si="30"/>
        <v>11.992534848999998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45303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45303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45303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2024-02-01T11:17:48Z</dcterms:modified>
</cp:coreProperties>
</file>